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000" windowHeight="9990"/>
  </bookViews>
  <sheets>
    <sheet name="名单" sheetId="14" r:id="rId1"/>
  </sheets>
  <calcPr calcId="124519"/>
</workbook>
</file>

<file path=xl/calcChain.xml><?xml version="1.0" encoding="utf-8"?>
<calcChain xmlns="http://schemas.openxmlformats.org/spreadsheetml/2006/main">
  <c r="D19" i="14"/>
  <c r="D18"/>
  <c r="D17"/>
  <c r="D16"/>
  <c r="D15"/>
  <c r="D14"/>
  <c r="D13"/>
  <c r="D12"/>
  <c r="D11"/>
  <c r="D10"/>
  <c r="D9"/>
  <c r="D8"/>
  <c r="D7"/>
  <c r="D6"/>
  <c r="D5"/>
  <c r="D4"/>
  <c r="D3"/>
</calcChain>
</file>

<file path=xl/sharedStrings.xml><?xml version="1.0" encoding="utf-8"?>
<sst xmlns="http://schemas.openxmlformats.org/spreadsheetml/2006/main" count="93" uniqueCount="58">
  <si>
    <t>职位代码</t>
  </si>
  <si>
    <t>姓名</t>
  </si>
  <si>
    <t>座位号</t>
  </si>
  <si>
    <t>341024001-高中数学(祁门县教育局)</t>
  </si>
  <si>
    <t>341024002-高中物理(祁门县教育局)</t>
  </si>
  <si>
    <t>341024003-高中化学(祁门县教育局)</t>
  </si>
  <si>
    <t>341024004-高中生物(祁门县教育局)</t>
  </si>
  <si>
    <t>341024005-高中信息技术(祁门县教育局)</t>
  </si>
  <si>
    <t>341024006-初中数学(祁门县教育局)</t>
  </si>
  <si>
    <t>341024007-初中道德与法治(祁门县教育局)</t>
  </si>
  <si>
    <t>341024008-初中生物(祁门县教育局)</t>
  </si>
  <si>
    <t>341024009-初中地理(祁门县教育局)</t>
  </si>
  <si>
    <t>341024010-初中音乐(祁门县教育局)</t>
  </si>
  <si>
    <t>341024011-初中体育(祁门县教育局)</t>
  </si>
  <si>
    <t>341024012-小学语文(祁门县教育局)</t>
  </si>
  <si>
    <t>341024013-小学数学(祁门县教育局)</t>
  </si>
  <si>
    <t>序号</t>
    <phoneticPr fontId="1" type="noConversion"/>
  </si>
  <si>
    <t>出生年月</t>
    <phoneticPr fontId="1" type="noConversion"/>
  </si>
  <si>
    <t>学历</t>
    <phoneticPr fontId="1" type="noConversion"/>
  </si>
  <si>
    <t xml:space="preserve">体检考察结果 </t>
    <phoneticPr fontId="1" type="noConversion"/>
  </si>
  <si>
    <t>2022年度祁门县中小学新任教师公开招聘拟聘新任教师名单</t>
    <phoneticPr fontId="2" type="noConversion"/>
  </si>
  <si>
    <t>蔡健慧</t>
    <phoneticPr fontId="5" type="noConversion"/>
  </si>
  <si>
    <t>2001.03</t>
    <phoneticPr fontId="1" type="noConversion"/>
  </si>
  <si>
    <t>本科学士</t>
    <phoneticPr fontId="1" type="noConversion"/>
  </si>
  <si>
    <t>合格</t>
    <phoneticPr fontId="1" type="noConversion"/>
  </si>
  <si>
    <t>陈悦</t>
    <phoneticPr fontId="5" type="noConversion"/>
  </si>
  <si>
    <t>1997.02</t>
    <phoneticPr fontId="1" type="noConversion"/>
  </si>
  <si>
    <t>王燕</t>
    <phoneticPr fontId="5" type="noConversion"/>
  </si>
  <si>
    <t>1999.10</t>
    <phoneticPr fontId="1" type="noConversion"/>
  </si>
  <si>
    <t>陈佳</t>
    <phoneticPr fontId="5" type="noConversion"/>
  </si>
  <si>
    <t>1999.05</t>
    <phoneticPr fontId="1" type="noConversion"/>
  </si>
  <si>
    <t>李雅微</t>
    <phoneticPr fontId="5" type="noConversion"/>
  </si>
  <si>
    <t>1994.12</t>
    <phoneticPr fontId="1" type="noConversion"/>
  </si>
  <si>
    <t>戴江淋</t>
    <phoneticPr fontId="5" type="noConversion"/>
  </si>
  <si>
    <t>1995.10</t>
    <phoneticPr fontId="1" type="noConversion"/>
  </si>
  <si>
    <t>江凡</t>
    <phoneticPr fontId="5" type="noConversion"/>
  </si>
  <si>
    <t>1998.02</t>
    <phoneticPr fontId="1" type="noConversion"/>
  </si>
  <si>
    <t>郑欢欢</t>
    <phoneticPr fontId="5" type="noConversion"/>
  </si>
  <si>
    <t>2000.07</t>
    <phoneticPr fontId="1" type="noConversion"/>
  </si>
  <si>
    <t>徐彩霞</t>
    <phoneticPr fontId="5" type="noConversion"/>
  </si>
  <si>
    <t>1998.07</t>
    <phoneticPr fontId="1" type="noConversion"/>
  </si>
  <si>
    <t>胡翠琴</t>
    <phoneticPr fontId="5" type="noConversion"/>
  </si>
  <si>
    <t>1996.09</t>
    <phoneticPr fontId="1" type="noConversion"/>
  </si>
  <si>
    <t>程然</t>
    <phoneticPr fontId="5" type="noConversion"/>
  </si>
  <si>
    <t>1997.03</t>
    <phoneticPr fontId="1" type="noConversion"/>
  </si>
  <si>
    <t>汪倩</t>
    <phoneticPr fontId="5" type="noConversion"/>
  </si>
  <si>
    <t>1994.06</t>
    <phoneticPr fontId="1" type="noConversion"/>
  </si>
  <si>
    <t>方若兰</t>
    <phoneticPr fontId="5" type="noConversion"/>
  </si>
  <si>
    <t>2001.02</t>
    <phoneticPr fontId="1" type="noConversion"/>
  </si>
  <si>
    <t>汪媛龙</t>
    <phoneticPr fontId="5" type="noConversion"/>
  </si>
  <si>
    <t>2000.05</t>
    <phoneticPr fontId="1" type="noConversion"/>
  </si>
  <si>
    <t>章霜霜</t>
    <phoneticPr fontId="5" type="noConversion"/>
  </si>
  <si>
    <t>1995.11</t>
    <phoneticPr fontId="1" type="noConversion"/>
  </si>
  <si>
    <t>张小敏</t>
    <phoneticPr fontId="5" type="noConversion"/>
  </si>
  <si>
    <t>1992.06</t>
    <phoneticPr fontId="1" type="noConversion"/>
  </si>
  <si>
    <t>汪瑶雯</t>
    <phoneticPr fontId="5" type="noConversion"/>
  </si>
  <si>
    <t>1999.04</t>
    <phoneticPr fontId="1" type="noConversion"/>
  </si>
  <si>
    <t>专科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</si>
</sst>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J8" sqref="J8"/>
    </sheetView>
  </sheetViews>
  <sheetFormatPr defaultColWidth="8.75" defaultRowHeight="13.5"/>
  <cols>
    <col min="1" max="1" width="5" style="1" customWidth="1"/>
    <col min="2" max="2" width="41.75" style="1" customWidth="1"/>
    <col min="3" max="3" width="8.25" style="1" customWidth="1"/>
    <col min="4" max="4" width="14.625" style="1" customWidth="1"/>
    <col min="5" max="6" width="9.625" style="2" customWidth="1"/>
    <col min="7" max="7" width="9.625" style="1" customWidth="1"/>
    <col min="8" max="16384" width="8.75" style="1"/>
  </cols>
  <sheetData>
    <row r="1" spans="1:7" ht="48.75" customHeight="1">
      <c r="A1" s="6" t="s">
        <v>20</v>
      </c>
      <c r="B1" s="6"/>
      <c r="C1" s="6"/>
      <c r="D1" s="6"/>
      <c r="E1" s="6"/>
      <c r="F1" s="6"/>
      <c r="G1" s="6"/>
    </row>
    <row r="2" spans="1:7" ht="28.5" customHeight="1">
      <c r="A2" s="3" t="s">
        <v>16</v>
      </c>
      <c r="B2" s="3" t="s">
        <v>0</v>
      </c>
      <c r="C2" s="3" t="s">
        <v>1</v>
      </c>
      <c r="D2" s="3" t="s">
        <v>2</v>
      </c>
      <c r="E2" s="4" t="s">
        <v>17</v>
      </c>
      <c r="F2" s="4" t="s">
        <v>18</v>
      </c>
      <c r="G2" s="4" t="s">
        <v>19</v>
      </c>
    </row>
    <row r="3" spans="1:7" ht="22.5" customHeight="1">
      <c r="A3" s="5">
        <v>1</v>
      </c>
      <c r="B3" s="5" t="s">
        <v>8</v>
      </c>
      <c r="C3" s="5" t="s">
        <v>21</v>
      </c>
      <c r="D3" s="5" t="str">
        <f>"223410032503"</f>
        <v>223410032503</v>
      </c>
      <c r="E3" s="5" t="s">
        <v>22</v>
      </c>
      <c r="F3" s="5" t="s">
        <v>23</v>
      </c>
      <c r="G3" s="5" t="s">
        <v>24</v>
      </c>
    </row>
    <row r="4" spans="1:7" ht="22.5" customHeight="1">
      <c r="A4" s="5">
        <v>2</v>
      </c>
      <c r="B4" s="5" t="s">
        <v>9</v>
      </c>
      <c r="C4" s="5" t="s">
        <v>25</v>
      </c>
      <c r="D4" s="5" t="str">
        <f>"223410031411"</f>
        <v>223410031411</v>
      </c>
      <c r="E4" s="5" t="s">
        <v>26</v>
      </c>
      <c r="F4" s="5" t="s">
        <v>23</v>
      </c>
      <c r="G4" s="5" t="s">
        <v>24</v>
      </c>
    </row>
    <row r="5" spans="1:7" ht="22.5" customHeight="1">
      <c r="A5" s="5">
        <v>3</v>
      </c>
      <c r="B5" s="5" t="s">
        <v>10</v>
      </c>
      <c r="C5" s="5" t="s">
        <v>27</v>
      </c>
      <c r="D5" s="5" t="str">
        <f>"223410031911"</f>
        <v>223410031911</v>
      </c>
      <c r="E5" s="5" t="s">
        <v>28</v>
      </c>
      <c r="F5" s="5" t="s">
        <v>23</v>
      </c>
      <c r="G5" s="5" t="s">
        <v>24</v>
      </c>
    </row>
    <row r="6" spans="1:7" ht="22.5" customHeight="1">
      <c r="A6" s="5">
        <v>4</v>
      </c>
      <c r="B6" s="5" t="s">
        <v>11</v>
      </c>
      <c r="C6" s="5" t="s">
        <v>29</v>
      </c>
      <c r="D6" s="5" t="str">
        <f>"223410031813"</f>
        <v>223410031813</v>
      </c>
      <c r="E6" s="5" t="s">
        <v>30</v>
      </c>
      <c r="F6" s="5" t="s">
        <v>23</v>
      </c>
      <c r="G6" s="5" t="s">
        <v>24</v>
      </c>
    </row>
    <row r="7" spans="1:7" ht="22.5" customHeight="1">
      <c r="A7" s="5">
        <v>5</v>
      </c>
      <c r="B7" s="5" t="s">
        <v>12</v>
      </c>
      <c r="C7" s="5" t="s">
        <v>31</v>
      </c>
      <c r="D7" s="5" t="str">
        <f>"223410033412"</f>
        <v>223410033412</v>
      </c>
      <c r="E7" s="5" t="s">
        <v>32</v>
      </c>
      <c r="F7" s="5" t="s">
        <v>23</v>
      </c>
      <c r="G7" s="5" t="s">
        <v>24</v>
      </c>
    </row>
    <row r="8" spans="1:7" ht="22.5" customHeight="1">
      <c r="A8" s="5">
        <v>6</v>
      </c>
      <c r="B8" s="5" t="s">
        <v>13</v>
      </c>
      <c r="C8" s="5" t="s">
        <v>33</v>
      </c>
      <c r="D8" s="5" t="str">
        <f>"223410030712"</f>
        <v>223410030712</v>
      </c>
      <c r="E8" s="5" t="s">
        <v>34</v>
      </c>
      <c r="F8" s="5" t="s">
        <v>23</v>
      </c>
      <c r="G8" s="5" t="s">
        <v>24</v>
      </c>
    </row>
    <row r="9" spans="1:7" ht="22.5" customHeight="1">
      <c r="A9" s="5">
        <v>7</v>
      </c>
      <c r="B9" s="5" t="s">
        <v>3</v>
      </c>
      <c r="C9" s="5" t="s">
        <v>35</v>
      </c>
      <c r="D9" s="5" t="str">
        <f>"223410032426"</f>
        <v>223410032426</v>
      </c>
      <c r="E9" s="5" t="s">
        <v>36</v>
      </c>
      <c r="F9" s="5" t="s">
        <v>23</v>
      </c>
      <c r="G9" s="5" t="s">
        <v>24</v>
      </c>
    </row>
    <row r="10" spans="1:7" ht="22.5" customHeight="1">
      <c r="A10" s="5">
        <v>8</v>
      </c>
      <c r="B10" s="5" t="s">
        <v>4</v>
      </c>
      <c r="C10" s="5" t="s">
        <v>37</v>
      </c>
      <c r="D10" s="5" t="str">
        <f>"223410033313"</f>
        <v>223410033313</v>
      </c>
      <c r="E10" s="5" t="s">
        <v>38</v>
      </c>
      <c r="F10" s="5" t="s">
        <v>23</v>
      </c>
      <c r="G10" s="5" t="s">
        <v>24</v>
      </c>
    </row>
    <row r="11" spans="1:7" ht="22.5" customHeight="1">
      <c r="A11" s="5">
        <v>9</v>
      </c>
      <c r="B11" s="5" t="s">
        <v>5</v>
      </c>
      <c r="C11" s="5" t="s">
        <v>39</v>
      </c>
      <c r="D11" s="5" t="str">
        <f>"223410031603"</f>
        <v>223410031603</v>
      </c>
      <c r="E11" s="5" t="s">
        <v>40</v>
      </c>
      <c r="F11" s="5" t="s">
        <v>23</v>
      </c>
      <c r="G11" s="5" t="s">
        <v>24</v>
      </c>
    </row>
    <row r="12" spans="1:7" ht="22.5" customHeight="1">
      <c r="A12" s="5">
        <v>10</v>
      </c>
      <c r="B12" s="5" t="s">
        <v>6</v>
      </c>
      <c r="C12" s="5" t="s">
        <v>41</v>
      </c>
      <c r="D12" s="5" t="str">
        <f>"223410031918"</f>
        <v>223410031918</v>
      </c>
      <c r="E12" s="5" t="s">
        <v>42</v>
      </c>
      <c r="F12" s="5" t="s">
        <v>23</v>
      </c>
      <c r="G12" s="5" t="s">
        <v>24</v>
      </c>
    </row>
    <row r="13" spans="1:7" ht="22.5" customHeight="1">
      <c r="A13" s="5">
        <v>11</v>
      </c>
      <c r="B13" s="5" t="s">
        <v>7</v>
      </c>
      <c r="C13" s="5" t="s">
        <v>43</v>
      </c>
      <c r="D13" s="5" t="str">
        <f>"223410031111"</f>
        <v>223410031111</v>
      </c>
      <c r="E13" s="5" t="s">
        <v>44</v>
      </c>
      <c r="F13" s="5" t="s">
        <v>23</v>
      </c>
      <c r="G13" s="5" t="s">
        <v>24</v>
      </c>
    </row>
    <row r="14" spans="1:7" ht="22.5" customHeight="1">
      <c r="A14" s="5">
        <v>12</v>
      </c>
      <c r="B14" s="5" t="s">
        <v>14</v>
      </c>
      <c r="C14" s="5" t="s">
        <v>45</v>
      </c>
      <c r="D14" s="5" t="str">
        <f>"223410013415"</f>
        <v>223410013415</v>
      </c>
      <c r="E14" s="5" t="s">
        <v>46</v>
      </c>
      <c r="F14" s="5" t="s">
        <v>23</v>
      </c>
      <c r="G14" s="5" t="s">
        <v>24</v>
      </c>
    </row>
    <row r="15" spans="1:7" ht="22.5" customHeight="1">
      <c r="A15" s="5">
        <v>13</v>
      </c>
      <c r="B15" s="5" t="s">
        <v>14</v>
      </c>
      <c r="C15" s="5" t="s">
        <v>47</v>
      </c>
      <c r="D15" s="5" t="str">
        <f>"223410011528"</f>
        <v>223410011528</v>
      </c>
      <c r="E15" s="5" t="s">
        <v>48</v>
      </c>
      <c r="F15" s="5" t="s">
        <v>57</v>
      </c>
      <c r="G15" s="5" t="s">
        <v>24</v>
      </c>
    </row>
    <row r="16" spans="1:7" ht="22.5" customHeight="1">
      <c r="A16" s="5">
        <v>14</v>
      </c>
      <c r="B16" s="5" t="s">
        <v>14</v>
      </c>
      <c r="C16" s="5" t="s">
        <v>49</v>
      </c>
      <c r="D16" s="5" t="str">
        <f>"223410011103"</f>
        <v>223410011103</v>
      </c>
      <c r="E16" s="5" t="s">
        <v>50</v>
      </c>
      <c r="F16" s="5" t="s">
        <v>57</v>
      </c>
      <c r="G16" s="5" t="s">
        <v>24</v>
      </c>
    </row>
    <row r="17" spans="1:7" ht="22.5" customHeight="1">
      <c r="A17" s="5">
        <v>15</v>
      </c>
      <c r="B17" s="5" t="s">
        <v>15</v>
      </c>
      <c r="C17" s="5" t="s">
        <v>51</v>
      </c>
      <c r="D17" s="5" t="str">
        <f>"223410021725"</f>
        <v>223410021725</v>
      </c>
      <c r="E17" s="5" t="s">
        <v>52</v>
      </c>
      <c r="F17" s="5" t="s">
        <v>23</v>
      </c>
      <c r="G17" s="5" t="s">
        <v>24</v>
      </c>
    </row>
    <row r="18" spans="1:7" ht="22.5" customHeight="1">
      <c r="A18" s="5">
        <v>16</v>
      </c>
      <c r="B18" s="5" t="s">
        <v>15</v>
      </c>
      <c r="C18" s="5" t="s">
        <v>53</v>
      </c>
      <c r="D18" s="5" t="str">
        <f>"223410021423"</f>
        <v>223410021423</v>
      </c>
      <c r="E18" s="5" t="s">
        <v>54</v>
      </c>
      <c r="F18" s="5" t="s">
        <v>57</v>
      </c>
      <c r="G18" s="5" t="s">
        <v>24</v>
      </c>
    </row>
    <row r="19" spans="1:7" ht="22.5" customHeight="1">
      <c r="A19" s="5">
        <v>17</v>
      </c>
      <c r="B19" s="5" t="s">
        <v>15</v>
      </c>
      <c r="C19" s="5" t="s">
        <v>55</v>
      </c>
      <c r="D19" s="5" t="str">
        <f>"223410021101"</f>
        <v>223410021101</v>
      </c>
      <c r="E19" s="5" t="s">
        <v>56</v>
      </c>
      <c r="F19" s="5" t="s">
        <v>57</v>
      </c>
      <c r="G19" s="5" t="s">
        <v>24</v>
      </c>
    </row>
  </sheetData>
  <mergeCells count="1">
    <mergeCell ref="A1:G1"/>
  </mergeCells>
  <phoneticPr fontId="1" type="noConversion"/>
  <conditionalFormatting sqref="D2:D5 D7:D62135">
    <cfRule type="expression" dxfId="1" priority="3">
      <formula>AND(SUMPRODUCT(IFERROR(1*(($D$2:$D$62135&amp;"x")=(D2&amp;"x")),0))&gt;1,NOT(ISBLANK(D2)))</formula>
    </cfRule>
  </conditionalFormatting>
  <conditionalFormatting sqref="E3:G19">
    <cfRule type="expression" dxfId="0" priority="1">
      <formula>AND(SUMPRODUCT(IFERROR(1*(($D$2:$D$62135&amp;"x")=(E3&amp;"x")),0))&gt;1,NOT(ISBLANK(E3)))</formula>
    </cfRule>
  </conditionalFormatting>
  <pageMargins left="0.43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cp:lastPrinted>2022-08-23T06:53:21Z</cp:lastPrinted>
  <dcterms:created xsi:type="dcterms:W3CDTF">2022-07-04T10:03:00Z</dcterms:created>
  <dcterms:modified xsi:type="dcterms:W3CDTF">2022-08-24T00:58:20Z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0973B49452944CDD9102A1332CD0A468</vt:lpwstr>
  </property>
  <property fmtid="{D5CDD505-2E9C-101B-9397-08002B2CF9AE}" pid="3" name="KSOProductBuildVer">
    <vt:lpwstr>2052-11.1.0.11875</vt:lpwstr>
  </property>
</Properties>
</file>