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<sst xmlns="http://schemas.openxmlformats.org/spreadsheetml/2006/main" count="144" uniqueCount="107">
  <si>
    <t>特警大队岗位（男性）</t>
  </si>
  <si>
    <t>姓名</t>
  </si>
  <si>
    <t>准考号</t>
  </si>
  <si>
    <t>笔试</t>
  </si>
  <si>
    <t>体能</t>
  </si>
  <si>
    <t>面试</t>
  </si>
  <si>
    <t>加分</t>
  </si>
  <si>
    <t>总分</t>
  </si>
  <si>
    <t>排名</t>
  </si>
  <si>
    <t>备注</t>
  </si>
  <si>
    <t>考试成绩(100分)</t>
  </si>
  <si>
    <t>折算成绩(20%)</t>
  </si>
  <si>
    <t>测试成绩(100分)</t>
  </si>
  <si>
    <t>折算成绩(50%)</t>
  </si>
  <si>
    <t>原始成绩(100分)</t>
  </si>
  <si>
    <t>加权成绩</t>
  </si>
  <si>
    <t>折算成绩(30%)</t>
  </si>
  <si>
    <t>其它岗位（男性）</t>
  </si>
  <si>
    <t>折算成绩(40%)</t>
  </si>
  <si>
    <t>其它岗位（女性）</t>
  </si>
  <si>
    <t>望江县公安局2020年公开招聘警务辅助人员考试成绩公示</t>
  </si>
  <si>
    <t>刘坤</t>
  </si>
  <si>
    <t>吴强强</t>
  </si>
  <si>
    <t>王厚源</t>
  </si>
  <si>
    <t>陈虎力</t>
  </si>
  <si>
    <t>陈新</t>
  </si>
  <si>
    <t>何文秀</t>
  </si>
  <si>
    <t>鲍志祥</t>
  </si>
  <si>
    <t>袁结兵</t>
  </si>
  <si>
    <t>陈龙</t>
  </si>
  <si>
    <t>陈节</t>
  </si>
  <si>
    <t>余洋</t>
  </si>
  <si>
    <t>范留亮</t>
  </si>
  <si>
    <t>汪洋</t>
  </si>
  <si>
    <t>徐学平</t>
  </si>
  <si>
    <t>胡奇栋</t>
  </si>
  <si>
    <t>郜均勇</t>
  </si>
  <si>
    <t>曹志鹏</t>
  </si>
  <si>
    <t>周梓寒</t>
  </si>
  <si>
    <t>张家旗</t>
  </si>
  <si>
    <t>黄星宇</t>
  </si>
  <si>
    <t>童伟</t>
  </si>
  <si>
    <t>李思浓</t>
  </si>
  <si>
    <t>陈会明</t>
  </si>
  <si>
    <t>彭点序</t>
  </si>
  <si>
    <t>曹靖</t>
  </si>
  <si>
    <t>周伟</t>
  </si>
  <si>
    <t>王珺洋</t>
  </si>
  <si>
    <t>任文翔</t>
  </si>
  <si>
    <t>王鹏</t>
  </si>
  <si>
    <t>司睿</t>
  </si>
  <si>
    <t>李春</t>
  </si>
  <si>
    <t>潘俊</t>
  </si>
  <si>
    <t>曹子成</t>
  </si>
  <si>
    <t>王厚宝</t>
  </si>
  <si>
    <t>方齐</t>
  </si>
  <si>
    <t>周瑶瑶</t>
  </si>
  <si>
    <t>陈中义</t>
  </si>
  <si>
    <t>龙阳阳</t>
  </si>
  <si>
    <t>龙思文</t>
  </si>
  <si>
    <t>吴刘鑫</t>
  </si>
  <si>
    <t>叶林</t>
  </si>
  <si>
    <t>周兵</t>
  </si>
  <si>
    <t>徐昌才</t>
  </si>
  <si>
    <t>陈易健</t>
  </si>
  <si>
    <t>曹指意</t>
  </si>
  <si>
    <t>檀建</t>
  </si>
  <si>
    <t>曹兵</t>
  </si>
  <si>
    <t>李正华</t>
  </si>
  <si>
    <t>柯思源</t>
  </si>
  <si>
    <t>曹干</t>
  </si>
  <si>
    <t>周健志</t>
  </si>
  <si>
    <t>汪之琴</t>
  </si>
  <si>
    <t>郑慧丽</t>
  </si>
  <si>
    <t>金玲珍</t>
  </si>
  <si>
    <t>陈玲红</t>
  </si>
  <si>
    <t>计姍姍</t>
  </si>
  <si>
    <t>倪晨欣</t>
  </si>
  <si>
    <t>金晶</t>
  </si>
  <si>
    <t>虞周绘</t>
  </si>
  <si>
    <t>吴梦琳</t>
  </si>
  <si>
    <t>苏宇芳</t>
  </si>
  <si>
    <t>林慧妹</t>
  </si>
  <si>
    <t>吴利霞</t>
  </si>
  <si>
    <t>叶娟</t>
  </si>
  <si>
    <t>周琴</t>
  </si>
  <si>
    <t>范佳慧</t>
  </si>
  <si>
    <t>张智蕾</t>
  </si>
  <si>
    <t>李婧</t>
  </si>
  <si>
    <t>陈文琴</t>
  </si>
  <si>
    <t>龙婕</t>
  </si>
  <si>
    <t>产伊楠</t>
  </si>
  <si>
    <t>金慧曾</t>
  </si>
  <si>
    <t>许思琦</t>
  </si>
  <si>
    <t>陈紫娟</t>
  </si>
  <si>
    <t>檀文玲</t>
  </si>
  <si>
    <t>陈泽芳</t>
  </si>
  <si>
    <t>张利平</t>
  </si>
  <si>
    <t>徐诚</t>
  </si>
  <si>
    <t>陈芳瑞</t>
  </si>
  <si>
    <t>叶苹苹</t>
  </si>
  <si>
    <t>测试成绩(100分)</t>
  </si>
  <si>
    <t>缺考</t>
  </si>
  <si>
    <t>面试缺考</t>
  </si>
  <si>
    <t>体能、面试缺考</t>
  </si>
  <si>
    <t>体能、面试缺考</t>
  </si>
  <si>
    <t>备注：1、面试加权成绩计算规则：①抽签号为单号的为第一考场，抽签号为双号的为第二考场；②第一考场考生总成绩2822.2分，第二考场考生总成绩2623分，第一、二考场全体参考考生总成绩5445.2分，第一考场考生人数37人，第二考场考生人数为32人，全体参考考生69人，第一考场平均成绩A＝76.3分，第二考场平均成绩B=82分,第一、二考场平均成绩C=78.9分；③加权系数：C/A=1.03,C/B=0.96；④第一考场各位考生加权成绩等于各考生所在考场面试原始成绩×加权系数（C/A），第二考场各位考生加权成绩等于各考生所在考场面试原始成绩×加权系数（C/B）。2、面试折算成绩＝加权成绩×0.3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</si>
</sst>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1">
    <font>
      <sz val="11"/>
      <color indexed="63"/>
      <name val="宋体"/>
      <family val="0"/>
    </font>
    <font>
      <sz val="12"/>
      <name val="宋体"/>
      <family val="0"/>
    </font>
    <font>
      <sz val="11"/>
      <color indexed="63"/>
      <name val="黑体"/>
      <family val="3"/>
    </font>
    <font>
      <sz val="12"/>
      <color indexed="63"/>
      <name val="黑体"/>
      <family val="3"/>
    </font>
    <font>
      <sz val="12"/>
      <color indexed="63"/>
      <name val="宋体"/>
      <family val="0"/>
    </font>
    <font>
      <sz val="10"/>
      <color indexed="63"/>
      <name val="宋体"/>
      <family val="0"/>
    </font>
    <font>
      <b/>
      <sz val="20"/>
      <color indexed="63"/>
      <name val="黑体"/>
      <family val="3"/>
    </font>
    <font>
      <b/>
      <sz val="12"/>
      <color indexed="63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color indexed="10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  <font>
      <sz val="12"/>
      <color rgb="FFFF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96"/>
  <sheetViews>
    <sheetView tabSelected="1" zoomScaleSheetLayoutView="100" zoomScalePageLayoutView="0" workbookViewId="0" topLeftCell="A1">
      <selection activeCell="L90" sqref="L90"/>
    </sheetView>
  </sheetViews>
  <sheetFormatPr defaultColWidth="9.00390625" defaultRowHeight="13.5"/>
  <cols>
    <col min="1" max="1" width="10.00390625" style="6" customWidth="1" collapsed="1"/>
    <col min="2" max="2" width="10.625" style="6" customWidth="1"/>
    <col min="3" max="3" width="10.00390625" style="5" customWidth="1"/>
    <col min="4" max="4" width="9.875" style="5" customWidth="1"/>
    <col min="5" max="5" width="10.00390625" style="5" customWidth="1"/>
    <col min="6" max="6" width="9.75390625" style="5" customWidth="1"/>
    <col min="7" max="7" width="10.125" style="5" customWidth="1"/>
    <col min="8" max="8" width="10.125" style="5" customWidth="1" collapsed="1"/>
    <col min="9" max="9" width="9.50390625" style="5" customWidth="1" collapsed="1"/>
    <col min="10" max="10" width="10.375" style="5" customWidth="1"/>
    <col min="11" max="11" width="10.25390625" style="5" customWidth="1"/>
    <col min="12" max="12" width="9.875" style="22" customWidth="1"/>
    <col min="13" max="13" width="13.00390625" style="6" customWidth="1"/>
    <col min="14" max="16384" width="9.00390625" style="6" customWidth="1"/>
  </cols>
  <sheetData>
    <row r="1" spans="1:13" ht="42.75" customHeight="1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8.75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1" customFormat="1" ht="28.5" customHeight="1">
      <c r="A3" s="27" t="s">
        <v>1</v>
      </c>
      <c r="B3" s="25" t="s">
        <v>2</v>
      </c>
      <c r="C3" s="23" t="s">
        <v>3</v>
      </c>
      <c r="D3" s="23"/>
      <c r="E3" s="23" t="s">
        <v>4</v>
      </c>
      <c r="F3" s="23"/>
      <c r="G3" s="23" t="s">
        <v>5</v>
      </c>
      <c r="H3" s="23"/>
      <c r="I3" s="23"/>
      <c r="J3" s="23" t="s">
        <v>6</v>
      </c>
      <c r="K3" s="23" t="s">
        <v>7</v>
      </c>
      <c r="L3" s="24" t="s">
        <v>8</v>
      </c>
      <c r="M3" s="31" t="s">
        <v>9</v>
      </c>
    </row>
    <row r="4" spans="1:13" ht="33.75" customHeight="1">
      <c r="A4" s="27"/>
      <c r="B4" s="25"/>
      <c r="C4" s="2" t="s">
        <v>10</v>
      </c>
      <c r="D4" s="2" t="s">
        <v>11</v>
      </c>
      <c r="E4" s="2" t="s">
        <v>101</v>
      </c>
      <c r="F4" s="2" t="s">
        <v>13</v>
      </c>
      <c r="G4" s="2" t="s">
        <v>14</v>
      </c>
      <c r="H4" s="2" t="s">
        <v>15</v>
      </c>
      <c r="I4" s="2" t="s">
        <v>16</v>
      </c>
      <c r="J4" s="23"/>
      <c r="K4" s="23"/>
      <c r="L4" s="24"/>
      <c r="M4" s="31"/>
    </row>
    <row r="5" spans="1:13" s="8" customFormat="1" ht="22.5" customHeight="1">
      <c r="A5" s="3" t="s">
        <v>21</v>
      </c>
      <c r="B5" s="3">
        <v>2001001</v>
      </c>
      <c r="C5" s="7">
        <v>62</v>
      </c>
      <c r="D5" s="7">
        <f>C5*0.2</f>
        <v>12.4</v>
      </c>
      <c r="E5" s="7">
        <v>80</v>
      </c>
      <c r="F5" s="7">
        <v>40</v>
      </c>
      <c r="G5" s="7">
        <v>80.8</v>
      </c>
      <c r="H5" s="7">
        <v>77.57</v>
      </c>
      <c r="I5" s="7">
        <v>23.27</v>
      </c>
      <c r="J5" s="7">
        <v>6</v>
      </c>
      <c r="K5" s="7">
        <f>D5+F5+I5+J5</f>
        <v>81.67</v>
      </c>
      <c r="L5" s="20">
        <f>RANK(K5,K$5:K$30)</f>
        <v>2</v>
      </c>
      <c r="M5" s="4"/>
    </row>
    <row r="6" spans="1:13" s="8" customFormat="1" ht="22.5" customHeight="1">
      <c r="A6" s="3" t="s">
        <v>22</v>
      </c>
      <c r="B6" s="3">
        <v>2001003</v>
      </c>
      <c r="C6" s="7">
        <v>55</v>
      </c>
      <c r="D6" s="7">
        <f aca="true" t="shared" si="0" ref="D6:D30">C6*0.2</f>
        <v>11</v>
      </c>
      <c r="E6" s="7">
        <v>40</v>
      </c>
      <c r="F6" s="7">
        <v>20</v>
      </c>
      <c r="G6" s="7">
        <v>84.4</v>
      </c>
      <c r="H6" s="7">
        <v>81.02</v>
      </c>
      <c r="I6" s="7">
        <v>24.31</v>
      </c>
      <c r="J6" s="7">
        <v>6</v>
      </c>
      <c r="K6" s="7">
        <f aca="true" t="shared" si="1" ref="K6:K30">D6+F6+I6+J6</f>
        <v>61.31</v>
      </c>
      <c r="L6" s="20">
        <f aca="true" t="shared" si="2" ref="L6:L30">RANK(K6,K$5:K$30)</f>
        <v>15</v>
      </c>
      <c r="M6" s="4"/>
    </row>
    <row r="7" spans="1:13" s="8" customFormat="1" ht="22.5" customHeight="1">
      <c r="A7" s="3" t="s">
        <v>23</v>
      </c>
      <c r="B7" s="3">
        <v>2001006</v>
      </c>
      <c r="C7" s="7">
        <v>55</v>
      </c>
      <c r="D7" s="7">
        <f t="shared" si="0"/>
        <v>11</v>
      </c>
      <c r="E7" s="7">
        <v>80</v>
      </c>
      <c r="F7" s="7">
        <v>40</v>
      </c>
      <c r="G7" s="7">
        <v>79</v>
      </c>
      <c r="H7" s="7">
        <v>81.37</v>
      </c>
      <c r="I7" s="7">
        <v>24.41</v>
      </c>
      <c r="J7" s="7">
        <v>6</v>
      </c>
      <c r="K7" s="7">
        <f t="shared" si="1"/>
        <v>81.41</v>
      </c>
      <c r="L7" s="20">
        <f t="shared" si="2"/>
        <v>3</v>
      </c>
      <c r="M7" s="4"/>
    </row>
    <row r="8" spans="1:13" s="8" customFormat="1" ht="22.5" customHeight="1">
      <c r="A8" s="3" t="s">
        <v>24</v>
      </c>
      <c r="B8" s="3">
        <v>2001007</v>
      </c>
      <c r="C8" s="7">
        <v>59</v>
      </c>
      <c r="D8" s="7">
        <f t="shared" si="0"/>
        <v>11.8</v>
      </c>
      <c r="E8" s="7">
        <v>50</v>
      </c>
      <c r="F8" s="7">
        <v>25</v>
      </c>
      <c r="G8" s="7">
        <v>74.8</v>
      </c>
      <c r="H8" s="7">
        <v>77.04</v>
      </c>
      <c r="I8" s="7">
        <v>23.11</v>
      </c>
      <c r="J8" s="7"/>
      <c r="K8" s="7">
        <f t="shared" si="1"/>
        <v>59.91</v>
      </c>
      <c r="L8" s="20">
        <f t="shared" si="2"/>
        <v>17</v>
      </c>
      <c r="M8" s="4"/>
    </row>
    <row r="9" spans="1:13" s="8" customFormat="1" ht="22.5" customHeight="1">
      <c r="A9" s="3" t="s">
        <v>25</v>
      </c>
      <c r="B9" s="3">
        <v>2001009</v>
      </c>
      <c r="C9" s="7">
        <v>54</v>
      </c>
      <c r="D9" s="7">
        <f t="shared" si="0"/>
        <v>10.8</v>
      </c>
      <c r="E9" s="7">
        <v>40</v>
      </c>
      <c r="F9" s="7">
        <v>20</v>
      </c>
      <c r="G9" s="7">
        <v>84.2</v>
      </c>
      <c r="H9" s="7">
        <v>80.83</v>
      </c>
      <c r="I9" s="7">
        <v>24.25</v>
      </c>
      <c r="J9" s="7">
        <v>6</v>
      </c>
      <c r="K9" s="7">
        <f t="shared" si="1"/>
        <v>61.05</v>
      </c>
      <c r="L9" s="20">
        <f t="shared" si="2"/>
        <v>16</v>
      </c>
      <c r="M9" s="4"/>
    </row>
    <row r="10" spans="1:13" s="8" customFormat="1" ht="22.5" customHeight="1">
      <c r="A10" s="13" t="s">
        <v>26</v>
      </c>
      <c r="B10" s="14">
        <v>2001010</v>
      </c>
      <c r="C10" s="7">
        <v>0</v>
      </c>
      <c r="D10" s="7">
        <f t="shared" si="0"/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/>
      <c r="K10" s="7">
        <f t="shared" si="1"/>
        <v>0</v>
      </c>
      <c r="L10" s="20">
        <f t="shared" si="2"/>
        <v>26</v>
      </c>
      <c r="M10" s="19" t="s">
        <v>102</v>
      </c>
    </row>
    <row r="11" spans="1:13" s="8" customFormat="1" ht="22.5" customHeight="1">
      <c r="A11" s="3" t="s">
        <v>27</v>
      </c>
      <c r="B11" s="3">
        <v>2001012</v>
      </c>
      <c r="C11" s="7">
        <v>53</v>
      </c>
      <c r="D11" s="7">
        <f t="shared" si="0"/>
        <v>10.600000000000001</v>
      </c>
      <c r="E11" s="7">
        <v>40</v>
      </c>
      <c r="F11" s="7">
        <v>20</v>
      </c>
      <c r="G11" s="7">
        <v>75.2</v>
      </c>
      <c r="H11" s="7">
        <v>72.19</v>
      </c>
      <c r="I11" s="7">
        <v>21.66</v>
      </c>
      <c r="J11" s="7">
        <v>1</v>
      </c>
      <c r="K11" s="7">
        <f t="shared" si="1"/>
        <v>53.260000000000005</v>
      </c>
      <c r="L11" s="20">
        <f t="shared" si="2"/>
        <v>19</v>
      </c>
      <c r="M11" s="4"/>
    </row>
    <row r="12" spans="1:13" s="8" customFormat="1" ht="22.5" customHeight="1">
      <c r="A12" s="3" t="s">
        <v>28</v>
      </c>
      <c r="B12" s="3">
        <v>2001013</v>
      </c>
      <c r="C12" s="7">
        <v>49</v>
      </c>
      <c r="D12" s="7">
        <f t="shared" si="0"/>
        <v>9.8</v>
      </c>
      <c r="E12" s="7">
        <v>30</v>
      </c>
      <c r="F12" s="7">
        <v>15</v>
      </c>
      <c r="G12" s="7">
        <v>74</v>
      </c>
      <c r="H12" s="7">
        <v>76.22</v>
      </c>
      <c r="I12" s="7">
        <v>22.87</v>
      </c>
      <c r="J12" s="7">
        <v>1</v>
      </c>
      <c r="K12" s="7">
        <f t="shared" si="1"/>
        <v>48.67</v>
      </c>
      <c r="L12" s="20">
        <f t="shared" si="2"/>
        <v>20</v>
      </c>
      <c r="M12" s="4"/>
    </row>
    <row r="13" spans="1:13" s="8" customFormat="1" ht="22.5" customHeight="1">
      <c r="A13" s="3" t="s">
        <v>29</v>
      </c>
      <c r="B13" s="3">
        <v>2001014</v>
      </c>
      <c r="C13" s="7">
        <v>68</v>
      </c>
      <c r="D13" s="7">
        <f t="shared" si="0"/>
        <v>13.600000000000001</v>
      </c>
      <c r="E13" s="7">
        <v>50</v>
      </c>
      <c r="F13" s="7">
        <v>25</v>
      </c>
      <c r="G13" s="7">
        <v>84</v>
      </c>
      <c r="H13" s="7">
        <v>80.64</v>
      </c>
      <c r="I13" s="7">
        <v>24.19</v>
      </c>
      <c r="J13" s="7">
        <v>6</v>
      </c>
      <c r="K13" s="7">
        <f t="shared" si="1"/>
        <v>68.79</v>
      </c>
      <c r="L13" s="20">
        <f t="shared" si="2"/>
        <v>8</v>
      </c>
      <c r="M13" s="4"/>
    </row>
    <row r="14" spans="1:13" s="8" customFormat="1" ht="22.5" customHeight="1">
      <c r="A14" s="15" t="s">
        <v>30</v>
      </c>
      <c r="B14" s="3">
        <v>2001017</v>
      </c>
      <c r="C14" s="7">
        <v>54</v>
      </c>
      <c r="D14" s="7">
        <f t="shared" si="0"/>
        <v>10.8</v>
      </c>
      <c r="E14" s="7">
        <v>70</v>
      </c>
      <c r="F14" s="7">
        <v>35</v>
      </c>
      <c r="G14" s="7">
        <v>76.6</v>
      </c>
      <c r="H14" s="7">
        <v>78.9</v>
      </c>
      <c r="I14" s="7">
        <v>23.67</v>
      </c>
      <c r="J14" s="7">
        <v>5</v>
      </c>
      <c r="K14" s="7">
        <f t="shared" si="1"/>
        <v>74.47</v>
      </c>
      <c r="L14" s="20">
        <f t="shared" si="2"/>
        <v>6</v>
      </c>
      <c r="M14" s="4"/>
    </row>
    <row r="15" spans="1:13" s="8" customFormat="1" ht="22.5" customHeight="1">
      <c r="A15" s="15" t="s">
        <v>31</v>
      </c>
      <c r="B15" s="3">
        <v>2001018</v>
      </c>
      <c r="C15" s="7">
        <v>60</v>
      </c>
      <c r="D15" s="7">
        <f t="shared" si="0"/>
        <v>12</v>
      </c>
      <c r="E15" s="7">
        <v>100</v>
      </c>
      <c r="F15" s="7">
        <v>50</v>
      </c>
      <c r="G15" s="7">
        <v>82.2</v>
      </c>
      <c r="H15" s="7">
        <v>78.91</v>
      </c>
      <c r="I15" s="7">
        <v>23.67</v>
      </c>
      <c r="J15" s="7">
        <v>7</v>
      </c>
      <c r="K15" s="7">
        <f t="shared" si="1"/>
        <v>92.67</v>
      </c>
      <c r="L15" s="20">
        <f t="shared" si="2"/>
        <v>1</v>
      </c>
      <c r="M15" s="4"/>
    </row>
    <row r="16" spans="1:13" s="8" customFormat="1" ht="22.5" customHeight="1">
      <c r="A16" s="15" t="s">
        <v>32</v>
      </c>
      <c r="B16" s="3">
        <v>2001020</v>
      </c>
      <c r="C16" s="7">
        <v>64</v>
      </c>
      <c r="D16" s="7">
        <f t="shared" si="0"/>
        <v>12.8</v>
      </c>
      <c r="E16" s="7">
        <v>50</v>
      </c>
      <c r="F16" s="7">
        <v>25</v>
      </c>
      <c r="G16" s="7">
        <v>84.2</v>
      </c>
      <c r="H16" s="7">
        <v>80.83</v>
      </c>
      <c r="I16" s="7">
        <v>24.25</v>
      </c>
      <c r="J16" s="7">
        <v>1</v>
      </c>
      <c r="K16" s="7">
        <f t="shared" si="1"/>
        <v>63.05</v>
      </c>
      <c r="L16" s="20">
        <f t="shared" si="2"/>
        <v>12</v>
      </c>
      <c r="M16" s="4"/>
    </row>
    <row r="17" spans="1:13" s="8" customFormat="1" ht="22.5" customHeight="1">
      <c r="A17" s="15" t="s">
        <v>33</v>
      </c>
      <c r="B17" s="3">
        <v>2001026</v>
      </c>
      <c r="C17" s="7">
        <v>66</v>
      </c>
      <c r="D17" s="7">
        <f t="shared" si="0"/>
        <v>13.200000000000001</v>
      </c>
      <c r="E17" s="7">
        <v>50</v>
      </c>
      <c r="F17" s="7">
        <v>25</v>
      </c>
      <c r="G17" s="7">
        <v>72.8</v>
      </c>
      <c r="H17" s="7">
        <v>74.98</v>
      </c>
      <c r="I17" s="7">
        <v>22.49</v>
      </c>
      <c r="J17" s="7">
        <v>6</v>
      </c>
      <c r="K17" s="7">
        <f t="shared" si="1"/>
        <v>66.69</v>
      </c>
      <c r="L17" s="20">
        <f t="shared" si="2"/>
        <v>9</v>
      </c>
      <c r="M17" s="4"/>
    </row>
    <row r="18" spans="1:13" s="8" customFormat="1" ht="22.5" customHeight="1">
      <c r="A18" s="15" t="s">
        <v>34</v>
      </c>
      <c r="B18" s="3">
        <v>2001032</v>
      </c>
      <c r="C18" s="7">
        <v>61</v>
      </c>
      <c r="D18" s="7">
        <f t="shared" si="0"/>
        <v>12.200000000000001</v>
      </c>
      <c r="E18" s="7">
        <v>0</v>
      </c>
      <c r="F18" s="7">
        <v>0</v>
      </c>
      <c r="G18" s="7">
        <v>73.6</v>
      </c>
      <c r="H18" s="7">
        <v>75.81</v>
      </c>
      <c r="I18" s="7">
        <v>22.74</v>
      </c>
      <c r="J18" s="7">
        <v>2</v>
      </c>
      <c r="K18" s="7">
        <f t="shared" si="1"/>
        <v>36.94</v>
      </c>
      <c r="L18" s="20">
        <f t="shared" si="2"/>
        <v>24</v>
      </c>
      <c r="M18" s="12"/>
    </row>
    <row r="19" spans="1:13" s="8" customFormat="1" ht="22.5" customHeight="1">
      <c r="A19" s="15" t="s">
        <v>35</v>
      </c>
      <c r="B19" s="3">
        <v>2001033</v>
      </c>
      <c r="C19" s="7">
        <v>50</v>
      </c>
      <c r="D19" s="7">
        <f t="shared" si="0"/>
        <v>10</v>
      </c>
      <c r="E19" s="7">
        <v>75</v>
      </c>
      <c r="F19" s="7">
        <v>37.5</v>
      </c>
      <c r="G19" s="7">
        <v>78.2</v>
      </c>
      <c r="H19" s="7">
        <v>80.55</v>
      </c>
      <c r="I19" s="7">
        <v>24.17</v>
      </c>
      <c r="J19" s="7">
        <v>1</v>
      </c>
      <c r="K19" s="7">
        <f t="shared" si="1"/>
        <v>72.67</v>
      </c>
      <c r="L19" s="20">
        <f t="shared" si="2"/>
        <v>7</v>
      </c>
      <c r="M19" s="11"/>
    </row>
    <row r="20" spans="1:13" s="8" customFormat="1" ht="22.5" customHeight="1">
      <c r="A20" s="15" t="s">
        <v>36</v>
      </c>
      <c r="B20" s="3">
        <v>2001034</v>
      </c>
      <c r="C20" s="7">
        <v>66</v>
      </c>
      <c r="D20" s="7">
        <f t="shared" si="0"/>
        <v>13.200000000000001</v>
      </c>
      <c r="E20" s="7">
        <v>85</v>
      </c>
      <c r="F20" s="7">
        <v>42.5</v>
      </c>
      <c r="G20" s="7">
        <v>78.2</v>
      </c>
      <c r="H20" s="7">
        <v>75.07</v>
      </c>
      <c r="I20" s="7">
        <v>22.52</v>
      </c>
      <c r="J20" s="7">
        <v>1</v>
      </c>
      <c r="K20" s="7">
        <f t="shared" si="1"/>
        <v>79.22</v>
      </c>
      <c r="L20" s="20">
        <f t="shared" si="2"/>
        <v>5</v>
      </c>
      <c r="M20" s="11"/>
    </row>
    <row r="21" spans="1:13" s="8" customFormat="1" ht="22.5" customHeight="1">
      <c r="A21" s="15" t="s">
        <v>37</v>
      </c>
      <c r="B21" s="3">
        <v>2001035</v>
      </c>
      <c r="C21" s="7">
        <v>38</v>
      </c>
      <c r="D21" s="7">
        <f t="shared" si="0"/>
        <v>7.6000000000000005</v>
      </c>
      <c r="E21" s="7">
        <v>65</v>
      </c>
      <c r="F21" s="7">
        <v>32.5</v>
      </c>
      <c r="G21" s="7">
        <v>0</v>
      </c>
      <c r="H21" s="7">
        <v>0</v>
      </c>
      <c r="I21" s="7">
        <v>0</v>
      </c>
      <c r="J21" s="7">
        <v>1</v>
      </c>
      <c r="K21" s="7">
        <f t="shared" si="1"/>
        <v>41.1</v>
      </c>
      <c r="L21" s="20">
        <f t="shared" si="2"/>
        <v>22</v>
      </c>
      <c r="M21" s="11" t="s">
        <v>103</v>
      </c>
    </row>
    <row r="22" spans="1:13" s="8" customFormat="1" ht="22.5" customHeight="1">
      <c r="A22" s="15" t="s">
        <v>38</v>
      </c>
      <c r="B22" s="3">
        <v>2001036</v>
      </c>
      <c r="C22" s="7">
        <v>58</v>
      </c>
      <c r="D22" s="7">
        <f t="shared" si="0"/>
        <v>11.600000000000001</v>
      </c>
      <c r="E22" s="7">
        <v>50</v>
      </c>
      <c r="F22" s="7">
        <v>25</v>
      </c>
      <c r="G22" s="7">
        <v>84.6</v>
      </c>
      <c r="H22" s="7">
        <v>81.22</v>
      </c>
      <c r="I22" s="9">
        <v>24.37</v>
      </c>
      <c r="J22" s="7">
        <v>2</v>
      </c>
      <c r="K22" s="7">
        <f t="shared" si="1"/>
        <v>62.97</v>
      </c>
      <c r="L22" s="20">
        <f t="shared" si="2"/>
        <v>13</v>
      </c>
      <c r="M22" s="4"/>
    </row>
    <row r="23" spans="1:13" s="8" customFormat="1" ht="22.5" customHeight="1">
      <c r="A23" s="15" t="s">
        <v>39</v>
      </c>
      <c r="B23" s="3">
        <v>2001037</v>
      </c>
      <c r="C23" s="7">
        <v>65</v>
      </c>
      <c r="D23" s="7">
        <f t="shared" si="0"/>
        <v>13</v>
      </c>
      <c r="E23" s="7">
        <v>55</v>
      </c>
      <c r="F23" s="7">
        <v>27.5</v>
      </c>
      <c r="G23" s="7">
        <v>78.4</v>
      </c>
      <c r="H23" s="7">
        <v>75.26</v>
      </c>
      <c r="I23" s="9">
        <v>22.58</v>
      </c>
      <c r="J23" s="7">
        <v>1</v>
      </c>
      <c r="K23" s="7">
        <f t="shared" si="1"/>
        <v>64.08</v>
      </c>
      <c r="L23" s="20">
        <f t="shared" si="2"/>
        <v>11</v>
      </c>
      <c r="M23" s="4"/>
    </row>
    <row r="24" spans="1:13" s="8" customFormat="1" ht="22.5" customHeight="1">
      <c r="A24" s="15" t="s">
        <v>40</v>
      </c>
      <c r="B24" s="3">
        <v>2001040</v>
      </c>
      <c r="C24" s="7">
        <v>52</v>
      </c>
      <c r="D24" s="7">
        <f t="shared" si="0"/>
        <v>10.4</v>
      </c>
      <c r="E24" s="7">
        <v>0</v>
      </c>
      <c r="F24" s="7">
        <v>0</v>
      </c>
      <c r="G24" s="7">
        <v>0</v>
      </c>
      <c r="H24" s="7">
        <v>0</v>
      </c>
      <c r="I24" s="9">
        <v>0</v>
      </c>
      <c r="J24" s="7">
        <v>5</v>
      </c>
      <c r="K24" s="7">
        <f t="shared" si="1"/>
        <v>15.4</v>
      </c>
      <c r="L24" s="20">
        <f t="shared" si="2"/>
        <v>25</v>
      </c>
      <c r="M24" s="11" t="s">
        <v>103</v>
      </c>
    </row>
    <row r="25" spans="1:13" s="8" customFormat="1" ht="22.5" customHeight="1">
      <c r="A25" s="15" t="s">
        <v>41</v>
      </c>
      <c r="B25" s="3">
        <v>2001043</v>
      </c>
      <c r="C25" s="7">
        <v>58</v>
      </c>
      <c r="D25" s="7">
        <f t="shared" si="0"/>
        <v>11.600000000000001</v>
      </c>
      <c r="E25" s="7">
        <v>10</v>
      </c>
      <c r="F25" s="7">
        <v>5</v>
      </c>
      <c r="G25" s="7">
        <v>78.8</v>
      </c>
      <c r="H25" s="7">
        <v>75.65</v>
      </c>
      <c r="I25" s="9">
        <v>22.7</v>
      </c>
      <c r="J25" s="7"/>
      <c r="K25" s="7">
        <f t="shared" si="1"/>
        <v>39.3</v>
      </c>
      <c r="L25" s="20">
        <f t="shared" si="2"/>
        <v>23</v>
      </c>
      <c r="M25" s="4"/>
    </row>
    <row r="26" spans="1:13" s="8" customFormat="1" ht="22.5" customHeight="1">
      <c r="A26" s="15" t="s">
        <v>42</v>
      </c>
      <c r="B26" s="3">
        <v>2001044</v>
      </c>
      <c r="C26" s="7">
        <v>53</v>
      </c>
      <c r="D26" s="7">
        <f t="shared" si="0"/>
        <v>10.600000000000001</v>
      </c>
      <c r="E26" s="7">
        <v>25</v>
      </c>
      <c r="F26" s="7">
        <v>12.5</v>
      </c>
      <c r="G26" s="7">
        <v>70.6</v>
      </c>
      <c r="H26" s="7">
        <v>72.72</v>
      </c>
      <c r="I26" s="9">
        <v>21.82</v>
      </c>
      <c r="J26" s="7"/>
      <c r="K26" s="7">
        <f t="shared" si="1"/>
        <v>44.92</v>
      </c>
      <c r="L26" s="20">
        <f t="shared" si="2"/>
        <v>21</v>
      </c>
      <c r="M26" s="4"/>
    </row>
    <row r="27" spans="1:13" s="8" customFormat="1" ht="22.5" customHeight="1">
      <c r="A27" s="15" t="s">
        <v>43</v>
      </c>
      <c r="B27" s="3">
        <v>2001046</v>
      </c>
      <c r="C27" s="7">
        <v>61</v>
      </c>
      <c r="D27" s="7">
        <f t="shared" si="0"/>
        <v>12.200000000000001</v>
      </c>
      <c r="E27" s="7">
        <v>40</v>
      </c>
      <c r="F27" s="7">
        <v>20</v>
      </c>
      <c r="G27" s="7">
        <v>81.2</v>
      </c>
      <c r="H27" s="7">
        <v>77.95</v>
      </c>
      <c r="I27" s="9">
        <v>23.39</v>
      </c>
      <c r="J27" s="7">
        <v>6</v>
      </c>
      <c r="K27" s="7">
        <f t="shared" si="1"/>
        <v>61.59</v>
      </c>
      <c r="L27" s="20">
        <f t="shared" si="2"/>
        <v>14</v>
      </c>
      <c r="M27" s="4"/>
    </row>
    <row r="28" spans="1:13" s="8" customFormat="1" ht="22.5" customHeight="1">
      <c r="A28" s="15" t="s">
        <v>44</v>
      </c>
      <c r="B28" s="3">
        <v>2001048</v>
      </c>
      <c r="C28" s="7">
        <v>54</v>
      </c>
      <c r="D28" s="7">
        <f t="shared" si="0"/>
        <v>10.8</v>
      </c>
      <c r="E28" s="7">
        <v>45</v>
      </c>
      <c r="F28" s="7">
        <v>22.5</v>
      </c>
      <c r="G28" s="7">
        <v>74.2</v>
      </c>
      <c r="H28" s="7">
        <v>76.43</v>
      </c>
      <c r="I28" s="9">
        <v>22.93</v>
      </c>
      <c r="J28" s="7"/>
      <c r="K28" s="7">
        <f t="shared" si="1"/>
        <v>56.23</v>
      </c>
      <c r="L28" s="20">
        <f t="shared" si="2"/>
        <v>18</v>
      </c>
      <c r="M28" s="4"/>
    </row>
    <row r="29" spans="1:13" s="8" customFormat="1" ht="22.5" customHeight="1">
      <c r="A29" s="16" t="s">
        <v>45</v>
      </c>
      <c r="B29" s="3">
        <v>2001049</v>
      </c>
      <c r="C29" s="7">
        <v>54</v>
      </c>
      <c r="D29" s="7">
        <f t="shared" si="0"/>
        <v>10.8</v>
      </c>
      <c r="E29" s="7">
        <v>80</v>
      </c>
      <c r="F29" s="7">
        <v>40</v>
      </c>
      <c r="G29" s="7">
        <v>80.6</v>
      </c>
      <c r="H29" s="7">
        <v>77.38</v>
      </c>
      <c r="I29" s="9">
        <v>23.21</v>
      </c>
      <c r="J29" s="7">
        <v>6</v>
      </c>
      <c r="K29" s="7">
        <f t="shared" si="1"/>
        <v>80.00999999999999</v>
      </c>
      <c r="L29" s="20">
        <f t="shared" si="2"/>
        <v>4</v>
      </c>
      <c r="M29" s="4"/>
    </row>
    <row r="30" spans="1:13" s="8" customFormat="1" ht="22.5" customHeight="1">
      <c r="A30" s="16" t="s">
        <v>46</v>
      </c>
      <c r="B30" s="3">
        <v>2001050</v>
      </c>
      <c r="C30" s="7">
        <v>56</v>
      </c>
      <c r="D30" s="7">
        <f t="shared" si="0"/>
        <v>11.200000000000001</v>
      </c>
      <c r="E30" s="7">
        <v>45</v>
      </c>
      <c r="F30" s="7">
        <v>22.5</v>
      </c>
      <c r="G30" s="7">
        <v>84.8</v>
      </c>
      <c r="H30" s="7">
        <v>81.41</v>
      </c>
      <c r="I30" s="9">
        <v>24.42</v>
      </c>
      <c r="J30" s="7">
        <v>6</v>
      </c>
      <c r="K30" s="7">
        <f t="shared" si="1"/>
        <v>64.12</v>
      </c>
      <c r="L30" s="20">
        <f t="shared" si="2"/>
        <v>10</v>
      </c>
      <c r="M30" s="4"/>
    </row>
    <row r="31" spans="1:13" s="10" customFormat="1" ht="22.5" customHeight="1">
      <c r="A31" s="29" t="s">
        <v>17</v>
      </c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29"/>
      <c r="M31" s="29"/>
    </row>
    <row r="32" spans="1:13" s="1" customFormat="1" ht="28.5" customHeight="1">
      <c r="A32" s="27" t="s">
        <v>1</v>
      </c>
      <c r="B32" s="25" t="s">
        <v>2</v>
      </c>
      <c r="C32" s="23" t="s">
        <v>3</v>
      </c>
      <c r="D32" s="23"/>
      <c r="E32" s="23" t="s">
        <v>4</v>
      </c>
      <c r="F32" s="23"/>
      <c r="G32" s="23" t="s">
        <v>5</v>
      </c>
      <c r="H32" s="23"/>
      <c r="I32" s="23"/>
      <c r="J32" s="23" t="s">
        <v>6</v>
      </c>
      <c r="K32" s="23" t="s">
        <v>7</v>
      </c>
      <c r="L32" s="24" t="s">
        <v>8</v>
      </c>
      <c r="M32" s="31" t="s">
        <v>9</v>
      </c>
    </row>
    <row r="33" spans="1:13" ht="33.75" customHeight="1">
      <c r="A33" s="27"/>
      <c r="B33" s="25"/>
      <c r="C33" s="2" t="s">
        <v>10</v>
      </c>
      <c r="D33" s="2" t="s">
        <v>16</v>
      </c>
      <c r="E33" s="2" t="s">
        <v>12</v>
      </c>
      <c r="F33" s="2" t="s">
        <v>18</v>
      </c>
      <c r="G33" s="2" t="s">
        <v>14</v>
      </c>
      <c r="H33" s="2" t="s">
        <v>15</v>
      </c>
      <c r="I33" s="2" t="s">
        <v>16</v>
      </c>
      <c r="J33" s="23"/>
      <c r="K33" s="23"/>
      <c r="L33" s="24"/>
      <c r="M33" s="31"/>
    </row>
    <row r="34" spans="1:13" s="8" customFormat="1" ht="22.5" customHeight="1">
      <c r="A34" s="3" t="s">
        <v>47</v>
      </c>
      <c r="B34" s="3">
        <v>2001002</v>
      </c>
      <c r="C34" s="7">
        <v>72</v>
      </c>
      <c r="D34" s="7">
        <f>C34*0.3</f>
        <v>21.599999999999998</v>
      </c>
      <c r="E34" s="7">
        <v>70</v>
      </c>
      <c r="F34" s="7">
        <v>28</v>
      </c>
      <c r="G34" s="7">
        <v>83.2</v>
      </c>
      <c r="H34" s="7">
        <v>79.87</v>
      </c>
      <c r="I34" s="9">
        <v>23.96</v>
      </c>
      <c r="J34" s="7">
        <v>1</v>
      </c>
      <c r="K34" s="9">
        <f>D34+F34+I34+J34</f>
        <v>74.56</v>
      </c>
      <c r="L34" s="21">
        <f>RANK(K34,K$34:K$58)</f>
        <v>5</v>
      </c>
      <c r="M34" s="4"/>
    </row>
    <row r="35" spans="1:13" s="8" customFormat="1" ht="22.5" customHeight="1">
      <c r="A35" s="3" t="s">
        <v>48</v>
      </c>
      <c r="B35" s="3">
        <v>2001004</v>
      </c>
      <c r="C35" s="7">
        <v>60</v>
      </c>
      <c r="D35" s="7">
        <f aca="true" t="shared" si="3" ref="D35:D58">C35*0.3</f>
        <v>18</v>
      </c>
      <c r="E35" s="7">
        <v>75</v>
      </c>
      <c r="F35" s="7">
        <v>30</v>
      </c>
      <c r="G35" s="7">
        <v>85.4</v>
      </c>
      <c r="H35" s="7">
        <v>87.96</v>
      </c>
      <c r="I35" s="9">
        <v>26.39</v>
      </c>
      <c r="J35" s="7">
        <v>7</v>
      </c>
      <c r="K35" s="9">
        <f aca="true" t="shared" si="4" ref="K35:K58">D35+F35+I35+J35</f>
        <v>81.39</v>
      </c>
      <c r="L35" s="21">
        <f aca="true" t="shared" si="5" ref="L35:L58">RANK(K35,K$34:K$58)</f>
        <v>2</v>
      </c>
      <c r="M35" s="11"/>
    </row>
    <row r="36" spans="1:13" s="8" customFormat="1" ht="22.5" customHeight="1">
      <c r="A36" s="3" t="s">
        <v>49</v>
      </c>
      <c r="B36" s="3">
        <v>2001005</v>
      </c>
      <c r="C36" s="7">
        <v>65</v>
      </c>
      <c r="D36" s="7">
        <f t="shared" si="3"/>
        <v>19.5</v>
      </c>
      <c r="E36" s="7">
        <v>70</v>
      </c>
      <c r="F36" s="7">
        <v>28</v>
      </c>
      <c r="G36" s="7">
        <v>75.2</v>
      </c>
      <c r="H36" s="7">
        <v>77.46</v>
      </c>
      <c r="I36" s="9">
        <v>23.24</v>
      </c>
      <c r="J36" s="7">
        <v>1</v>
      </c>
      <c r="K36" s="9">
        <f t="shared" si="4"/>
        <v>71.74</v>
      </c>
      <c r="L36" s="21">
        <f t="shared" si="5"/>
        <v>6</v>
      </c>
      <c r="M36" s="4"/>
    </row>
    <row r="37" spans="1:13" s="8" customFormat="1" ht="22.5" customHeight="1">
      <c r="A37" s="3" t="s">
        <v>50</v>
      </c>
      <c r="B37" s="3">
        <v>2001008</v>
      </c>
      <c r="C37" s="7">
        <v>69</v>
      </c>
      <c r="D37" s="7">
        <f t="shared" si="3"/>
        <v>20.7</v>
      </c>
      <c r="E37" s="7">
        <v>65</v>
      </c>
      <c r="F37" s="7">
        <v>26</v>
      </c>
      <c r="G37" s="7">
        <v>79.4</v>
      </c>
      <c r="H37" s="7">
        <v>81.78</v>
      </c>
      <c r="I37" s="9">
        <v>24.53</v>
      </c>
      <c r="J37" s="7">
        <v>5</v>
      </c>
      <c r="K37" s="9">
        <f t="shared" si="4"/>
        <v>76.23</v>
      </c>
      <c r="L37" s="21">
        <f t="shared" si="5"/>
        <v>4</v>
      </c>
      <c r="M37" s="12"/>
    </row>
    <row r="38" spans="1:13" s="8" customFormat="1" ht="22.5" customHeight="1">
      <c r="A38" s="3" t="s">
        <v>51</v>
      </c>
      <c r="B38" s="3">
        <v>2001011</v>
      </c>
      <c r="C38" s="7">
        <v>64</v>
      </c>
      <c r="D38" s="7">
        <f t="shared" si="3"/>
        <v>19.2</v>
      </c>
      <c r="E38" s="7">
        <v>20</v>
      </c>
      <c r="F38" s="7">
        <v>8</v>
      </c>
      <c r="G38" s="7">
        <v>79.4</v>
      </c>
      <c r="H38" s="7">
        <v>81.78</v>
      </c>
      <c r="I38" s="7">
        <v>24.53</v>
      </c>
      <c r="J38" s="7">
        <v>6</v>
      </c>
      <c r="K38" s="9">
        <f t="shared" si="4"/>
        <v>57.730000000000004</v>
      </c>
      <c r="L38" s="21">
        <f t="shared" si="5"/>
        <v>18</v>
      </c>
      <c r="M38" s="4"/>
    </row>
    <row r="39" spans="1:13" s="8" customFormat="1" ht="22.5" customHeight="1">
      <c r="A39" s="15" t="s">
        <v>52</v>
      </c>
      <c r="B39" s="3">
        <v>2001015</v>
      </c>
      <c r="C39" s="7">
        <v>62</v>
      </c>
      <c r="D39" s="7">
        <f t="shared" si="3"/>
        <v>18.599999999999998</v>
      </c>
      <c r="E39" s="7">
        <v>45</v>
      </c>
      <c r="F39" s="7">
        <v>18</v>
      </c>
      <c r="G39" s="7">
        <v>81.2</v>
      </c>
      <c r="H39" s="7">
        <v>77.95</v>
      </c>
      <c r="I39" s="7">
        <v>23.39</v>
      </c>
      <c r="J39" s="7">
        <v>1</v>
      </c>
      <c r="K39" s="9">
        <f t="shared" si="4"/>
        <v>60.989999999999995</v>
      </c>
      <c r="L39" s="21">
        <f t="shared" si="5"/>
        <v>14</v>
      </c>
      <c r="M39" s="4"/>
    </row>
    <row r="40" spans="1:13" s="8" customFormat="1" ht="22.5" customHeight="1">
      <c r="A40" s="15" t="s">
        <v>53</v>
      </c>
      <c r="B40" s="3">
        <v>2001016</v>
      </c>
      <c r="C40" s="7">
        <v>59</v>
      </c>
      <c r="D40" s="7">
        <f t="shared" si="3"/>
        <v>17.7</v>
      </c>
      <c r="E40" s="7">
        <v>0</v>
      </c>
      <c r="F40" s="7">
        <v>0</v>
      </c>
      <c r="G40" s="7">
        <v>71.8</v>
      </c>
      <c r="H40" s="7">
        <v>73.95</v>
      </c>
      <c r="I40" s="7">
        <v>22.19</v>
      </c>
      <c r="J40" s="7">
        <v>1</v>
      </c>
      <c r="K40" s="9">
        <f t="shared" si="4"/>
        <v>40.89</v>
      </c>
      <c r="L40" s="21">
        <f t="shared" si="5"/>
        <v>23</v>
      </c>
      <c r="M40" s="4"/>
    </row>
    <row r="41" spans="1:13" s="8" customFormat="1" ht="22.5" customHeight="1">
      <c r="A41" s="16" t="s">
        <v>54</v>
      </c>
      <c r="B41" s="3">
        <v>2001019</v>
      </c>
      <c r="C41" s="7">
        <v>63</v>
      </c>
      <c r="D41" s="7">
        <f t="shared" si="3"/>
        <v>18.9</v>
      </c>
      <c r="E41" s="7">
        <v>85</v>
      </c>
      <c r="F41" s="7">
        <v>34</v>
      </c>
      <c r="G41" s="7">
        <v>72.8</v>
      </c>
      <c r="H41" s="7">
        <v>74.98</v>
      </c>
      <c r="I41" s="7">
        <v>22.49</v>
      </c>
      <c r="J41" s="7">
        <v>1</v>
      </c>
      <c r="K41" s="9">
        <f t="shared" si="4"/>
        <v>76.39</v>
      </c>
      <c r="L41" s="21">
        <f t="shared" si="5"/>
        <v>3</v>
      </c>
      <c r="M41" s="4"/>
    </row>
    <row r="42" spans="1:13" s="8" customFormat="1" ht="22.5" customHeight="1">
      <c r="A42" s="15" t="s">
        <v>55</v>
      </c>
      <c r="B42" s="3">
        <v>2001021</v>
      </c>
      <c r="C42" s="7">
        <v>49</v>
      </c>
      <c r="D42" s="7">
        <f t="shared" si="3"/>
        <v>14.7</v>
      </c>
      <c r="E42" s="7">
        <v>60</v>
      </c>
      <c r="F42" s="7">
        <v>24</v>
      </c>
      <c r="G42" s="7">
        <v>78.6</v>
      </c>
      <c r="H42" s="7">
        <v>80.96</v>
      </c>
      <c r="I42" s="7">
        <v>24.29</v>
      </c>
      <c r="J42" s="7">
        <v>6</v>
      </c>
      <c r="K42" s="9">
        <f t="shared" si="4"/>
        <v>68.99000000000001</v>
      </c>
      <c r="L42" s="21">
        <f t="shared" si="5"/>
        <v>10</v>
      </c>
      <c r="M42" s="4"/>
    </row>
    <row r="43" spans="1:13" s="8" customFormat="1" ht="22.5" customHeight="1">
      <c r="A43" s="17" t="s">
        <v>56</v>
      </c>
      <c r="B43" s="17">
        <v>2001022</v>
      </c>
      <c r="C43" s="7">
        <v>55</v>
      </c>
      <c r="D43" s="7">
        <f t="shared" si="3"/>
        <v>16.5</v>
      </c>
      <c r="E43" s="7">
        <v>10</v>
      </c>
      <c r="F43" s="7">
        <v>4</v>
      </c>
      <c r="G43" s="7">
        <v>76.8</v>
      </c>
      <c r="H43" s="7">
        <v>79.1</v>
      </c>
      <c r="I43" s="7">
        <v>23.73</v>
      </c>
      <c r="J43" s="7">
        <v>1</v>
      </c>
      <c r="K43" s="9">
        <f t="shared" si="4"/>
        <v>45.230000000000004</v>
      </c>
      <c r="L43" s="21">
        <f t="shared" si="5"/>
        <v>22</v>
      </c>
      <c r="M43" s="4"/>
    </row>
    <row r="44" spans="1:13" s="8" customFormat="1" ht="22.5" customHeight="1">
      <c r="A44" s="18" t="s">
        <v>57</v>
      </c>
      <c r="B44" s="18">
        <v>2001023</v>
      </c>
      <c r="C44" s="7">
        <v>56</v>
      </c>
      <c r="D44" s="7">
        <f t="shared" si="3"/>
        <v>16.8</v>
      </c>
      <c r="E44" s="7">
        <v>25</v>
      </c>
      <c r="F44" s="7">
        <v>10</v>
      </c>
      <c r="G44" s="7">
        <v>87.2</v>
      </c>
      <c r="H44" s="7">
        <v>83.71</v>
      </c>
      <c r="I44" s="7">
        <v>25.11</v>
      </c>
      <c r="J44" s="7">
        <v>6</v>
      </c>
      <c r="K44" s="9">
        <f t="shared" si="4"/>
        <v>57.91</v>
      </c>
      <c r="L44" s="21">
        <f t="shared" si="5"/>
        <v>17</v>
      </c>
      <c r="M44" s="12"/>
    </row>
    <row r="45" spans="1:13" s="8" customFormat="1" ht="22.5" customHeight="1">
      <c r="A45" s="15" t="s">
        <v>58</v>
      </c>
      <c r="B45" s="3">
        <v>2001024</v>
      </c>
      <c r="C45" s="7">
        <v>52</v>
      </c>
      <c r="D45" s="7">
        <f t="shared" si="3"/>
        <v>15.6</v>
      </c>
      <c r="E45" s="7">
        <v>50</v>
      </c>
      <c r="F45" s="7">
        <v>20</v>
      </c>
      <c r="G45" s="7">
        <v>84.2</v>
      </c>
      <c r="H45" s="7">
        <v>80.83</v>
      </c>
      <c r="I45" s="7">
        <v>24.25</v>
      </c>
      <c r="J45" s="7">
        <v>6</v>
      </c>
      <c r="K45" s="9">
        <f t="shared" si="4"/>
        <v>65.85</v>
      </c>
      <c r="L45" s="21">
        <f t="shared" si="5"/>
        <v>13</v>
      </c>
      <c r="M45" s="11"/>
    </row>
    <row r="46" spans="1:13" s="8" customFormat="1" ht="22.5" customHeight="1">
      <c r="A46" s="15" t="s">
        <v>59</v>
      </c>
      <c r="B46" s="3">
        <v>2001025</v>
      </c>
      <c r="C46" s="7">
        <v>46</v>
      </c>
      <c r="D46" s="7">
        <f t="shared" si="3"/>
        <v>13.799999999999999</v>
      </c>
      <c r="E46" s="7">
        <v>0</v>
      </c>
      <c r="F46" s="7">
        <v>0</v>
      </c>
      <c r="G46" s="7">
        <v>75.2</v>
      </c>
      <c r="H46" s="7">
        <v>77.46</v>
      </c>
      <c r="I46" s="7">
        <v>23.24</v>
      </c>
      <c r="J46" s="7">
        <v>1</v>
      </c>
      <c r="K46" s="9">
        <f t="shared" si="4"/>
        <v>38.04</v>
      </c>
      <c r="L46" s="21">
        <f t="shared" si="5"/>
        <v>24</v>
      </c>
      <c r="M46" s="11"/>
    </row>
    <row r="47" spans="1:13" s="8" customFormat="1" ht="22.5" customHeight="1">
      <c r="A47" s="15" t="s">
        <v>60</v>
      </c>
      <c r="B47" s="3">
        <v>2001027</v>
      </c>
      <c r="C47" s="7">
        <v>73</v>
      </c>
      <c r="D47" s="7">
        <f t="shared" si="3"/>
        <v>21.9</v>
      </c>
      <c r="E47" s="7">
        <v>60</v>
      </c>
      <c r="F47" s="7">
        <v>24</v>
      </c>
      <c r="G47" s="7">
        <v>84.6</v>
      </c>
      <c r="H47" s="7">
        <v>81.22</v>
      </c>
      <c r="I47" s="7">
        <v>24.37</v>
      </c>
      <c r="J47" s="7"/>
      <c r="K47" s="9">
        <f t="shared" si="4"/>
        <v>70.27</v>
      </c>
      <c r="L47" s="21">
        <f t="shared" si="5"/>
        <v>8</v>
      </c>
      <c r="M47" s="11"/>
    </row>
    <row r="48" spans="1:13" s="8" customFormat="1" ht="22.5" customHeight="1">
      <c r="A48" s="15" t="s">
        <v>61</v>
      </c>
      <c r="B48" s="3">
        <v>2001028</v>
      </c>
      <c r="C48" s="7">
        <v>57</v>
      </c>
      <c r="D48" s="7">
        <f t="shared" si="3"/>
        <v>17.099999999999998</v>
      </c>
      <c r="E48" s="7">
        <v>40</v>
      </c>
      <c r="F48" s="7">
        <v>16</v>
      </c>
      <c r="G48" s="7">
        <v>75.2</v>
      </c>
      <c r="H48" s="7">
        <v>77.46</v>
      </c>
      <c r="I48" s="9">
        <v>23.24</v>
      </c>
      <c r="J48" s="7">
        <v>1</v>
      </c>
      <c r="K48" s="9">
        <f t="shared" si="4"/>
        <v>57.33999999999999</v>
      </c>
      <c r="L48" s="21">
        <f t="shared" si="5"/>
        <v>19</v>
      </c>
      <c r="M48" s="4"/>
    </row>
    <row r="49" spans="1:13" s="8" customFormat="1" ht="22.5" customHeight="1">
      <c r="A49" s="15" t="s">
        <v>62</v>
      </c>
      <c r="B49" s="3">
        <v>2001029</v>
      </c>
      <c r="C49" s="7">
        <v>57</v>
      </c>
      <c r="D49" s="7">
        <f t="shared" si="3"/>
        <v>17.099999999999998</v>
      </c>
      <c r="E49" s="7">
        <v>70</v>
      </c>
      <c r="F49" s="7">
        <v>28</v>
      </c>
      <c r="G49" s="7">
        <v>76.8</v>
      </c>
      <c r="H49" s="7">
        <v>79.1</v>
      </c>
      <c r="I49" s="9">
        <v>23.73</v>
      </c>
      <c r="J49" s="7"/>
      <c r="K49" s="9">
        <f t="shared" si="4"/>
        <v>68.83</v>
      </c>
      <c r="L49" s="21">
        <f t="shared" si="5"/>
        <v>11</v>
      </c>
      <c r="M49" s="4"/>
    </row>
    <row r="50" spans="1:13" s="8" customFormat="1" ht="22.5" customHeight="1">
      <c r="A50" s="15" t="s">
        <v>63</v>
      </c>
      <c r="B50" s="3">
        <v>2001030</v>
      </c>
      <c r="C50" s="7">
        <v>52</v>
      </c>
      <c r="D50" s="7">
        <f t="shared" si="3"/>
        <v>15.6</v>
      </c>
      <c r="E50" s="7">
        <v>15</v>
      </c>
      <c r="F50" s="7">
        <v>6</v>
      </c>
      <c r="G50" s="7">
        <v>84.2</v>
      </c>
      <c r="H50" s="7">
        <v>80.83</v>
      </c>
      <c r="I50" s="9">
        <v>24.25</v>
      </c>
      <c r="J50" s="7">
        <v>7</v>
      </c>
      <c r="K50" s="9">
        <f t="shared" si="4"/>
        <v>52.85</v>
      </c>
      <c r="L50" s="21">
        <f t="shared" si="5"/>
        <v>21</v>
      </c>
      <c r="M50" s="4"/>
    </row>
    <row r="51" spans="1:13" s="8" customFormat="1" ht="22.5" customHeight="1">
      <c r="A51" s="15" t="s">
        <v>64</v>
      </c>
      <c r="B51" s="3">
        <v>2001031</v>
      </c>
      <c r="C51" s="7">
        <v>55</v>
      </c>
      <c r="D51" s="7">
        <f t="shared" si="3"/>
        <v>16.5</v>
      </c>
      <c r="E51" s="7">
        <v>75</v>
      </c>
      <c r="F51" s="7">
        <v>30</v>
      </c>
      <c r="G51" s="7">
        <v>79.4</v>
      </c>
      <c r="H51" s="7">
        <v>76.22</v>
      </c>
      <c r="I51" s="9">
        <v>22.87</v>
      </c>
      <c r="J51" s="7">
        <v>1</v>
      </c>
      <c r="K51" s="9">
        <f t="shared" si="4"/>
        <v>70.37</v>
      </c>
      <c r="L51" s="21">
        <f t="shared" si="5"/>
        <v>7</v>
      </c>
      <c r="M51" s="4"/>
    </row>
    <row r="52" spans="1:13" s="8" customFormat="1" ht="22.5" customHeight="1">
      <c r="A52" s="15" t="s">
        <v>65</v>
      </c>
      <c r="B52" s="3">
        <v>2001038</v>
      </c>
      <c r="C52" s="7">
        <v>50</v>
      </c>
      <c r="D52" s="7">
        <f t="shared" si="3"/>
        <v>15</v>
      </c>
      <c r="E52" s="7">
        <v>40</v>
      </c>
      <c r="F52" s="7">
        <v>16</v>
      </c>
      <c r="G52" s="7">
        <v>80.8</v>
      </c>
      <c r="H52" s="7">
        <v>77.57</v>
      </c>
      <c r="I52" s="9">
        <v>23.27</v>
      </c>
      <c r="J52" s="7">
        <v>6</v>
      </c>
      <c r="K52" s="9">
        <f t="shared" si="4"/>
        <v>60.269999999999996</v>
      </c>
      <c r="L52" s="21">
        <f t="shared" si="5"/>
        <v>16</v>
      </c>
      <c r="M52" s="4"/>
    </row>
    <row r="53" spans="1:13" s="8" customFormat="1" ht="22.5" customHeight="1">
      <c r="A53" s="15" t="s">
        <v>66</v>
      </c>
      <c r="B53" s="3">
        <v>2001039</v>
      </c>
      <c r="C53" s="7">
        <v>58</v>
      </c>
      <c r="D53" s="7">
        <f t="shared" si="3"/>
        <v>17.4</v>
      </c>
      <c r="E53" s="7">
        <v>55</v>
      </c>
      <c r="F53" s="7">
        <v>22</v>
      </c>
      <c r="G53" s="7">
        <v>82.2</v>
      </c>
      <c r="H53" s="7">
        <v>78.91</v>
      </c>
      <c r="I53" s="9">
        <v>23.67</v>
      </c>
      <c r="J53" s="7">
        <v>5</v>
      </c>
      <c r="K53" s="9">
        <f t="shared" si="4"/>
        <v>68.07</v>
      </c>
      <c r="L53" s="21">
        <f t="shared" si="5"/>
        <v>12</v>
      </c>
      <c r="M53" s="4"/>
    </row>
    <row r="54" spans="1:13" s="8" customFormat="1" ht="22.5" customHeight="1">
      <c r="A54" s="15" t="s">
        <v>67</v>
      </c>
      <c r="B54" s="3">
        <v>2001041</v>
      </c>
      <c r="C54" s="7">
        <v>44</v>
      </c>
      <c r="D54" s="7">
        <f t="shared" si="3"/>
        <v>13.2</v>
      </c>
      <c r="E54" s="7">
        <v>95</v>
      </c>
      <c r="F54" s="7">
        <v>38</v>
      </c>
      <c r="G54" s="7">
        <v>81.8</v>
      </c>
      <c r="H54" s="7">
        <v>78.53</v>
      </c>
      <c r="I54" s="9">
        <v>23.56</v>
      </c>
      <c r="J54" s="7">
        <v>7</v>
      </c>
      <c r="K54" s="9">
        <f t="shared" si="4"/>
        <v>81.76</v>
      </c>
      <c r="L54" s="21">
        <f t="shared" si="5"/>
        <v>1</v>
      </c>
      <c r="M54" s="4"/>
    </row>
    <row r="55" spans="1:13" s="8" customFormat="1" ht="22.5" customHeight="1">
      <c r="A55" s="15" t="s">
        <v>68</v>
      </c>
      <c r="B55" s="3">
        <v>2001042</v>
      </c>
      <c r="C55" s="7">
        <v>57</v>
      </c>
      <c r="D55" s="7">
        <f t="shared" si="3"/>
        <v>17.099999999999998</v>
      </c>
      <c r="E55" s="7">
        <v>65</v>
      </c>
      <c r="F55" s="7">
        <v>26</v>
      </c>
      <c r="G55" s="7">
        <v>72.6</v>
      </c>
      <c r="H55" s="7">
        <v>69.7</v>
      </c>
      <c r="I55" s="9">
        <v>20.91</v>
      </c>
      <c r="J55" s="7">
        <v>6</v>
      </c>
      <c r="K55" s="9">
        <f t="shared" si="4"/>
        <v>70.00999999999999</v>
      </c>
      <c r="L55" s="21">
        <f t="shared" si="5"/>
        <v>9</v>
      </c>
      <c r="M55" s="4"/>
    </row>
    <row r="56" spans="1:13" s="8" customFormat="1" ht="22.5" customHeight="1">
      <c r="A56" s="15" t="s">
        <v>69</v>
      </c>
      <c r="B56" s="3">
        <v>2001045</v>
      </c>
      <c r="C56" s="7">
        <v>70</v>
      </c>
      <c r="D56" s="7">
        <f t="shared" si="3"/>
        <v>21</v>
      </c>
      <c r="E56" s="7">
        <v>20</v>
      </c>
      <c r="F56" s="7">
        <v>8</v>
      </c>
      <c r="G56" s="7">
        <v>83.4</v>
      </c>
      <c r="H56" s="7">
        <v>80.06</v>
      </c>
      <c r="I56" s="9">
        <v>24.02</v>
      </c>
      <c r="J56" s="7"/>
      <c r="K56" s="9">
        <f t="shared" si="4"/>
        <v>53.019999999999996</v>
      </c>
      <c r="L56" s="21">
        <f t="shared" si="5"/>
        <v>20</v>
      </c>
      <c r="M56" s="4"/>
    </row>
    <row r="57" spans="1:13" s="8" customFormat="1" ht="22.5" customHeight="1">
      <c r="A57" s="15" t="s">
        <v>70</v>
      </c>
      <c r="B57" s="3">
        <v>2001047</v>
      </c>
      <c r="C57" s="7">
        <v>65</v>
      </c>
      <c r="D57" s="7">
        <f t="shared" si="3"/>
        <v>19.5</v>
      </c>
      <c r="E57" s="7">
        <v>40</v>
      </c>
      <c r="F57" s="7">
        <v>16</v>
      </c>
      <c r="G57" s="7">
        <v>84.6</v>
      </c>
      <c r="H57" s="7">
        <v>81.22</v>
      </c>
      <c r="I57" s="9">
        <v>24.37</v>
      </c>
      <c r="J57" s="7">
        <v>1</v>
      </c>
      <c r="K57" s="9">
        <f t="shared" si="4"/>
        <v>60.870000000000005</v>
      </c>
      <c r="L57" s="21">
        <f t="shared" si="5"/>
        <v>15</v>
      </c>
      <c r="M57" s="4"/>
    </row>
    <row r="58" spans="1:13" s="8" customFormat="1" ht="22.5" customHeight="1">
      <c r="A58" s="15" t="s">
        <v>71</v>
      </c>
      <c r="B58" s="3">
        <v>2001051</v>
      </c>
      <c r="C58" s="7">
        <v>54</v>
      </c>
      <c r="D58" s="7">
        <f t="shared" si="3"/>
        <v>16.2</v>
      </c>
      <c r="E58" s="7">
        <v>0</v>
      </c>
      <c r="F58" s="7">
        <v>0</v>
      </c>
      <c r="G58" s="7">
        <v>0</v>
      </c>
      <c r="H58" s="7">
        <v>0</v>
      </c>
      <c r="I58" s="9">
        <v>0</v>
      </c>
      <c r="J58" s="7">
        <v>1</v>
      </c>
      <c r="K58" s="9">
        <f t="shared" si="4"/>
        <v>17.2</v>
      </c>
      <c r="L58" s="21">
        <f t="shared" si="5"/>
        <v>25</v>
      </c>
      <c r="M58" s="11" t="s">
        <v>105</v>
      </c>
    </row>
    <row r="59" spans="1:13" s="8" customFormat="1" ht="22.5" customHeight="1">
      <c r="A59" s="27" t="s">
        <v>19</v>
      </c>
      <c r="B59" s="27"/>
      <c r="C59" s="23"/>
      <c r="D59" s="23"/>
      <c r="E59" s="23"/>
      <c r="F59" s="23"/>
      <c r="G59" s="23"/>
      <c r="H59" s="23"/>
      <c r="I59" s="23"/>
      <c r="J59" s="23"/>
      <c r="K59" s="23"/>
      <c r="L59" s="27"/>
      <c r="M59" s="25"/>
    </row>
    <row r="60" spans="1:13" s="8" customFormat="1" ht="22.5" customHeight="1">
      <c r="A60" s="27" t="s">
        <v>1</v>
      </c>
      <c r="B60" s="25" t="s">
        <v>2</v>
      </c>
      <c r="C60" s="23" t="s">
        <v>3</v>
      </c>
      <c r="D60" s="23"/>
      <c r="E60" s="23" t="s">
        <v>4</v>
      </c>
      <c r="F60" s="23"/>
      <c r="G60" s="23" t="s">
        <v>5</v>
      </c>
      <c r="H60" s="23"/>
      <c r="I60" s="23"/>
      <c r="J60" s="23" t="s">
        <v>6</v>
      </c>
      <c r="K60" s="23" t="s">
        <v>7</v>
      </c>
      <c r="L60" s="24" t="s">
        <v>8</v>
      </c>
      <c r="M60" s="31" t="s">
        <v>9</v>
      </c>
    </row>
    <row r="61" spans="1:13" s="8" customFormat="1" ht="33" customHeight="1">
      <c r="A61" s="27"/>
      <c r="B61" s="25"/>
      <c r="C61" s="2" t="s">
        <v>10</v>
      </c>
      <c r="D61" s="2" t="s">
        <v>16</v>
      </c>
      <c r="E61" s="2" t="s">
        <v>12</v>
      </c>
      <c r="F61" s="2" t="s">
        <v>18</v>
      </c>
      <c r="G61" s="2" t="s">
        <v>14</v>
      </c>
      <c r="H61" s="2" t="s">
        <v>15</v>
      </c>
      <c r="I61" s="2" t="s">
        <v>16</v>
      </c>
      <c r="J61" s="23"/>
      <c r="K61" s="23"/>
      <c r="L61" s="24"/>
      <c r="M61" s="31"/>
    </row>
    <row r="62" spans="1:13" s="8" customFormat="1" ht="22.5" customHeight="1">
      <c r="A62" s="3" t="s">
        <v>72</v>
      </c>
      <c r="B62" s="3">
        <v>2002001</v>
      </c>
      <c r="C62" s="7">
        <v>53</v>
      </c>
      <c r="D62" s="7">
        <f>C62*0.3</f>
        <v>15.899999999999999</v>
      </c>
      <c r="E62" s="7">
        <v>100</v>
      </c>
      <c r="F62" s="7">
        <v>40</v>
      </c>
      <c r="G62" s="7">
        <v>75.4</v>
      </c>
      <c r="H62" s="7">
        <v>77.66</v>
      </c>
      <c r="I62" s="9">
        <v>23.3</v>
      </c>
      <c r="J62" s="7">
        <v>1</v>
      </c>
      <c r="K62" s="9">
        <f>D62+F62+I62+J62</f>
        <v>80.2</v>
      </c>
      <c r="L62" s="21">
        <f>RANK(K62,K$62:K$90)</f>
        <v>5</v>
      </c>
      <c r="M62" s="4"/>
    </row>
    <row r="63" spans="1:13" s="8" customFormat="1" ht="22.5" customHeight="1">
      <c r="A63" s="3" t="s">
        <v>73</v>
      </c>
      <c r="B63" s="3">
        <v>2002002</v>
      </c>
      <c r="C63" s="7">
        <v>53</v>
      </c>
      <c r="D63" s="7">
        <f aca="true" t="shared" si="6" ref="D63:D90">C63*0.3</f>
        <v>15.899999999999999</v>
      </c>
      <c r="E63" s="7">
        <v>20</v>
      </c>
      <c r="F63" s="7">
        <v>8</v>
      </c>
      <c r="G63" s="7">
        <v>72.8</v>
      </c>
      <c r="H63" s="7">
        <v>74.98</v>
      </c>
      <c r="I63" s="9">
        <v>22.49</v>
      </c>
      <c r="J63" s="7"/>
      <c r="K63" s="9">
        <f aca="true" t="shared" si="7" ref="K63:K90">D63+F63+I63+J63</f>
        <v>46.39</v>
      </c>
      <c r="L63" s="21">
        <f aca="true" t="shared" si="8" ref="L63:L90">RANK(K63,K$62:K$90)</f>
        <v>19</v>
      </c>
      <c r="M63" s="12"/>
    </row>
    <row r="64" spans="1:13" s="8" customFormat="1" ht="22.5" customHeight="1">
      <c r="A64" s="3" t="s">
        <v>74</v>
      </c>
      <c r="B64" s="3">
        <v>2002003</v>
      </c>
      <c r="C64" s="7">
        <v>70</v>
      </c>
      <c r="D64" s="7">
        <f t="shared" si="6"/>
        <v>21</v>
      </c>
      <c r="E64" s="7">
        <v>80</v>
      </c>
      <c r="F64" s="7">
        <v>32</v>
      </c>
      <c r="G64" s="7">
        <v>80.8</v>
      </c>
      <c r="H64" s="7">
        <v>77.57</v>
      </c>
      <c r="I64" s="7">
        <v>23.27</v>
      </c>
      <c r="J64" s="7">
        <v>1</v>
      </c>
      <c r="K64" s="9">
        <f t="shared" si="7"/>
        <v>77.27</v>
      </c>
      <c r="L64" s="21">
        <f t="shared" si="8"/>
        <v>7</v>
      </c>
      <c r="M64" s="4"/>
    </row>
    <row r="65" spans="1:13" s="8" customFormat="1" ht="22.5" customHeight="1">
      <c r="A65" s="3" t="s">
        <v>75</v>
      </c>
      <c r="B65" s="3">
        <v>2002004</v>
      </c>
      <c r="C65" s="7">
        <v>56</v>
      </c>
      <c r="D65" s="7">
        <f t="shared" si="6"/>
        <v>16.8</v>
      </c>
      <c r="E65" s="7">
        <v>60</v>
      </c>
      <c r="F65" s="7">
        <v>24</v>
      </c>
      <c r="G65" s="7">
        <v>76.4</v>
      </c>
      <c r="H65" s="7">
        <v>78.69</v>
      </c>
      <c r="I65" s="7">
        <v>23.61</v>
      </c>
      <c r="J65" s="7">
        <v>1</v>
      </c>
      <c r="K65" s="9">
        <f t="shared" si="7"/>
        <v>65.41</v>
      </c>
      <c r="L65" s="21">
        <f t="shared" si="8"/>
        <v>14</v>
      </c>
      <c r="M65" s="4"/>
    </row>
    <row r="66" spans="1:13" s="8" customFormat="1" ht="22.5" customHeight="1">
      <c r="A66" s="3" t="s">
        <v>76</v>
      </c>
      <c r="B66" s="3">
        <v>2002005</v>
      </c>
      <c r="C66" s="7">
        <v>59</v>
      </c>
      <c r="D66" s="7">
        <f t="shared" si="6"/>
        <v>17.7</v>
      </c>
      <c r="E66" s="7">
        <v>50</v>
      </c>
      <c r="F66" s="7">
        <v>20</v>
      </c>
      <c r="G66" s="7">
        <v>68.2</v>
      </c>
      <c r="H66" s="7">
        <v>70.25</v>
      </c>
      <c r="I66" s="7">
        <v>21.08</v>
      </c>
      <c r="J66" s="7">
        <v>1</v>
      </c>
      <c r="K66" s="9">
        <f t="shared" si="7"/>
        <v>59.78</v>
      </c>
      <c r="L66" s="21">
        <f t="shared" si="8"/>
        <v>16</v>
      </c>
      <c r="M66" s="4"/>
    </row>
    <row r="67" spans="1:13" s="8" customFormat="1" ht="22.5" customHeight="1">
      <c r="A67" s="13" t="s">
        <v>77</v>
      </c>
      <c r="B67" s="14">
        <v>2002006</v>
      </c>
      <c r="C67" s="7">
        <v>59</v>
      </c>
      <c r="D67" s="7">
        <f t="shared" si="6"/>
        <v>17.7</v>
      </c>
      <c r="E67" s="7">
        <v>0</v>
      </c>
      <c r="F67" s="7">
        <v>0</v>
      </c>
      <c r="G67" s="7">
        <v>85.4</v>
      </c>
      <c r="H67" s="7">
        <v>81.98</v>
      </c>
      <c r="I67" s="7">
        <v>24.59</v>
      </c>
      <c r="J67" s="7"/>
      <c r="K67" s="9">
        <f t="shared" si="7"/>
        <v>42.29</v>
      </c>
      <c r="L67" s="21">
        <f t="shared" si="8"/>
        <v>20</v>
      </c>
      <c r="M67" s="4"/>
    </row>
    <row r="68" spans="1:13" s="8" customFormat="1" ht="22.5" customHeight="1">
      <c r="A68" s="13" t="s">
        <v>78</v>
      </c>
      <c r="B68" s="14">
        <v>2002007</v>
      </c>
      <c r="C68" s="7">
        <v>71</v>
      </c>
      <c r="D68" s="7">
        <f t="shared" si="6"/>
        <v>21.3</v>
      </c>
      <c r="E68" s="7">
        <v>85</v>
      </c>
      <c r="F68" s="7">
        <v>34</v>
      </c>
      <c r="G68" s="7">
        <v>76.6</v>
      </c>
      <c r="H68" s="7">
        <v>78.9</v>
      </c>
      <c r="I68" s="7">
        <v>23.67</v>
      </c>
      <c r="J68" s="7">
        <v>1</v>
      </c>
      <c r="K68" s="9">
        <f t="shared" si="7"/>
        <v>79.97</v>
      </c>
      <c r="L68" s="21">
        <f t="shared" si="8"/>
        <v>6</v>
      </c>
      <c r="M68" s="4"/>
    </row>
    <row r="69" spans="1:13" s="8" customFormat="1" ht="22.5" customHeight="1">
      <c r="A69" s="3" t="s">
        <v>79</v>
      </c>
      <c r="B69" s="3">
        <v>2002008</v>
      </c>
      <c r="C69" s="7">
        <v>82</v>
      </c>
      <c r="D69" s="7">
        <f t="shared" si="6"/>
        <v>24.599999999999998</v>
      </c>
      <c r="E69" s="7">
        <v>15</v>
      </c>
      <c r="F69" s="7">
        <v>6</v>
      </c>
      <c r="G69" s="7">
        <v>83</v>
      </c>
      <c r="H69" s="7">
        <v>85.49</v>
      </c>
      <c r="I69" s="7">
        <v>25.65</v>
      </c>
      <c r="J69" s="7"/>
      <c r="K69" s="9">
        <f t="shared" si="7"/>
        <v>56.25</v>
      </c>
      <c r="L69" s="21">
        <f t="shared" si="8"/>
        <v>18</v>
      </c>
      <c r="M69" s="4"/>
    </row>
    <row r="70" spans="1:13" s="8" customFormat="1" ht="22.5" customHeight="1">
      <c r="A70" s="3" t="s">
        <v>80</v>
      </c>
      <c r="B70" s="3">
        <v>2002009</v>
      </c>
      <c r="C70" s="7">
        <v>88</v>
      </c>
      <c r="D70" s="7">
        <f t="shared" si="6"/>
        <v>26.4</v>
      </c>
      <c r="E70" s="7">
        <v>100</v>
      </c>
      <c r="F70" s="7">
        <v>40</v>
      </c>
      <c r="G70" s="7">
        <v>80.4</v>
      </c>
      <c r="H70" s="7">
        <v>82.81</v>
      </c>
      <c r="I70" s="7">
        <v>24.84</v>
      </c>
      <c r="J70" s="7">
        <v>3</v>
      </c>
      <c r="K70" s="9">
        <f t="shared" si="7"/>
        <v>94.24000000000001</v>
      </c>
      <c r="L70" s="21">
        <f t="shared" si="8"/>
        <v>1</v>
      </c>
      <c r="M70" s="12"/>
    </row>
    <row r="71" spans="1:13" s="8" customFormat="1" ht="22.5" customHeight="1">
      <c r="A71" s="3" t="s">
        <v>81</v>
      </c>
      <c r="B71" s="3">
        <v>2002010</v>
      </c>
      <c r="C71" s="7">
        <v>56</v>
      </c>
      <c r="D71" s="7">
        <f t="shared" si="6"/>
        <v>16.8</v>
      </c>
      <c r="E71" s="7">
        <v>45</v>
      </c>
      <c r="F71" s="7">
        <v>18</v>
      </c>
      <c r="G71" s="7">
        <v>0</v>
      </c>
      <c r="H71" s="7">
        <v>0</v>
      </c>
      <c r="I71" s="7">
        <v>0</v>
      </c>
      <c r="J71" s="7"/>
      <c r="K71" s="9">
        <f t="shared" si="7"/>
        <v>34.8</v>
      </c>
      <c r="L71" s="21">
        <f t="shared" si="8"/>
        <v>23</v>
      </c>
      <c r="M71" s="11" t="s">
        <v>103</v>
      </c>
    </row>
    <row r="72" spans="1:13" s="8" customFormat="1" ht="22.5" customHeight="1">
      <c r="A72" s="15" t="s">
        <v>82</v>
      </c>
      <c r="B72" s="3">
        <v>2002011</v>
      </c>
      <c r="C72" s="7">
        <v>0</v>
      </c>
      <c r="D72" s="7">
        <f t="shared" si="6"/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/>
      <c r="K72" s="9">
        <f t="shared" si="7"/>
        <v>0</v>
      </c>
      <c r="L72" s="21">
        <f t="shared" si="8"/>
        <v>25</v>
      </c>
      <c r="M72" s="19" t="s">
        <v>102</v>
      </c>
    </row>
    <row r="73" spans="1:13" s="8" customFormat="1" ht="22.5" customHeight="1">
      <c r="A73" s="16" t="s">
        <v>83</v>
      </c>
      <c r="B73" s="3">
        <v>2002012</v>
      </c>
      <c r="C73" s="7">
        <v>75</v>
      </c>
      <c r="D73" s="7">
        <f t="shared" si="6"/>
        <v>22.5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1</v>
      </c>
      <c r="K73" s="9">
        <f t="shared" si="7"/>
        <v>23.5</v>
      </c>
      <c r="L73" s="21">
        <f t="shared" si="8"/>
        <v>24</v>
      </c>
      <c r="M73" s="11" t="s">
        <v>104</v>
      </c>
    </row>
    <row r="74" spans="1:13" s="8" customFormat="1" ht="22.5" customHeight="1">
      <c r="A74" s="3" t="s">
        <v>84</v>
      </c>
      <c r="B74" s="3">
        <v>2002013</v>
      </c>
      <c r="C74" s="7">
        <v>59</v>
      </c>
      <c r="D74" s="7">
        <f t="shared" si="6"/>
        <v>17.7</v>
      </c>
      <c r="E74" s="7">
        <v>100</v>
      </c>
      <c r="F74" s="7">
        <v>40</v>
      </c>
      <c r="G74" s="7">
        <v>74</v>
      </c>
      <c r="H74" s="7">
        <v>76.22</v>
      </c>
      <c r="I74" s="9">
        <v>22.87</v>
      </c>
      <c r="J74" s="7">
        <v>1</v>
      </c>
      <c r="K74" s="9">
        <f t="shared" si="7"/>
        <v>81.57000000000001</v>
      </c>
      <c r="L74" s="21">
        <f t="shared" si="8"/>
        <v>3</v>
      </c>
      <c r="M74" s="19"/>
    </row>
    <row r="75" spans="1:13" s="8" customFormat="1" ht="22.5" customHeight="1">
      <c r="A75" s="15" t="s">
        <v>85</v>
      </c>
      <c r="B75" s="3">
        <v>2002014</v>
      </c>
      <c r="C75" s="7">
        <v>0</v>
      </c>
      <c r="D75" s="7">
        <f t="shared" si="6"/>
        <v>0</v>
      </c>
      <c r="E75" s="7">
        <v>0</v>
      </c>
      <c r="F75" s="7">
        <v>0</v>
      </c>
      <c r="G75" s="7">
        <v>0</v>
      </c>
      <c r="H75" s="7">
        <v>0</v>
      </c>
      <c r="I75" s="9">
        <v>0</v>
      </c>
      <c r="J75" s="7"/>
      <c r="K75" s="9">
        <f t="shared" si="7"/>
        <v>0</v>
      </c>
      <c r="L75" s="21">
        <f t="shared" si="8"/>
        <v>25</v>
      </c>
      <c r="M75" s="19" t="s">
        <v>102</v>
      </c>
    </row>
    <row r="76" spans="1:13" s="8" customFormat="1" ht="22.5" customHeight="1">
      <c r="A76" s="15" t="s">
        <v>86</v>
      </c>
      <c r="B76" s="3">
        <v>2002015</v>
      </c>
      <c r="C76" s="7">
        <v>56</v>
      </c>
      <c r="D76" s="7">
        <f t="shared" si="6"/>
        <v>16.8</v>
      </c>
      <c r="E76" s="7">
        <v>45</v>
      </c>
      <c r="F76" s="7">
        <v>18</v>
      </c>
      <c r="G76" s="7">
        <v>73.4</v>
      </c>
      <c r="H76" s="7">
        <v>75.6</v>
      </c>
      <c r="I76" s="9">
        <v>22.68</v>
      </c>
      <c r="J76" s="7">
        <v>1</v>
      </c>
      <c r="K76" s="9">
        <f t="shared" si="7"/>
        <v>58.48</v>
      </c>
      <c r="L76" s="21">
        <f t="shared" si="8"/>
        <v>17</v>
      </c>
      <c r="M76" s="19"/>
    </row>
    <row r="77" spans="1:13" s="8" customFormat="1" ht="22.5" customHeight="1">
      <c r="A77" s="15" t="s">
        <v>87</v>
      </c>
      <c r="B77" s="3">
        <v>2003001</v>
      </c>
      <c r="C77" s="7">
        <v>0</v>
      </c>
      <c r="D77" s="7">
        <f t="shared" si="6"/>
        <v>0</v>
      </c>
      <c r="E77" s="7">
        <v>0</v>
      </c>
      <c r="F77" s="7">
        <v>0</v>
      </c>
      <c r="G77" s="7">
        <v>0</v>
      </c>
      <c r="H77" s="7">
        <v>0</v>
      </c>
      <c r="I77" s="9">
        <v>0</v>
      </c>
      <c r="J77" s="7"/>
      <c r="K77" s="9">
        <f t="shared" si="7"/>
        <v>0</v>
      </c>
      <c r="L77" s="21">
        <f t="shared" si="8"/>
        <v>25</v>
      </c>
      <c r="M77" s="19" t="s">
        <v>102</v>
      </c>
    </row>
    <row r="78" spans="1:13" s="8" customFormat="1" ht="22.5" customHeight="1">
      <c r="A78" s="15" t="s">
        <v>88</v>
      </c>
      <c r="B78" s="3">
        <v>2003002</v>
      </c>
      <c r="C78" s="7">
        <v>0</v>
      </c>
      <c r="D78" s="7">
        <f t="shared" si="6"/>
        <v>0</v>
      </c>
      <c r="E78" s="7">
        <v>0</v>
      </c>
      <c r="F78" s="7">
        <v>0</v>
      </c>
      <c r="G78" s="7">
        <v>0</v>
      </c>
      <c r="H78" s="7">
        <v>0</v>
      </c>
      <c r="I78" s="9">
        <v>0</v>
      </c>
      <c r="J78" s="7"/>
      <c r="K78" s="9">
        <f t="shared" si="7"/>
        <v>0</v>
      </c>
      <c r="L78" s="21">
        <f t="shared" si="8"/>
        <v>25</v>
      </c>
      <c r="M78" s="19" t="s">
        <v>102</v>
      </c>
    </row>
    <row r="79" spans="1:13" s="8" customFormat="1" ht="22.5" customHeight="1">
      <c r="A79" s="15" t="s">
        <v>89</v>
      </c>
      <c r="B79" s="3">
        <v>2003003</v>
      </c>
      <c r="C79" s="7">
        <v>52</v>
      </c>
      <c r="D79" s="7">
        <f t="shared" si="6"/>
        <v>15.6</v>
      </c>
      <c r="E79" s="7">
        <v>5</v>
      </c>
      <c r="F79" s="7">
        <v>2</v>
      </c>
      <c r="G79" s="7">
        <v>79.4</v>
      </c>
      <c r="H79" s="7">
        <v>81.78</v>
      </c>
      <c r="I79" s="9">
        <v>24.53</v>
      </c>
      <c r="J79" s="7"/>
      <c r="K79" s="9">
        <f t="shared" si="7"/>
        <v>42.13</v>
      </c>
      <c r="L79" s="21">
        <f t="shared" si="8"/>
        <v>21</v>
      </c>
      <c r="M79" s="19"/>
    </row>
    <row r="80" spans="1:13" s="8" customFormat="1" ht="22.5" customHeight="1">
      <c r="A80" s="15" t="s">
        <v>90</v>
      </c>
      <c r="B80" s="3">
        <v>2003004</v>
      </c>
      <c r="C80" s="7">
        <v>87</v>
      </c>
      <c r="D80" s="7">
        <f t="shared" si="6"/>
        <v>26.099999999999998</v>
      </c>
      <c r="E80" s="7">
        <v>75</v>
      </c>
      <c r="F80" s="7">
        <v>30</v>
      </c>
      <c r="G80" s="7">
        <v>80.2</v>
      </c>
      <c r="H80" s="7">
        <v>82.61</v>
      </c>
      <c r="I80" s="9">
        <v>24.78</v>
      </c>
      <c r="J80" s="7"/>
      <c r="K80" s="9">
        <f t="shared" si="7"/>
        <v>80.88</v>
      </c>
      <c r="L80" s="21">
        <f t="shared" si="8"/>
        <v>4</v>
      </c>
      <c r="M80" s="19"/>
    </row>
    <row r="81" spans="1:13" s="8" customFormat="1" ht="22.5" customHeight="1">
      <c r="A81" s="15" t="s">
        <v>91</v>
      </c>
      <c r="B81" s="3">
        <v>2003005</v>
      </c>
      <c r="C81" s="7">
        <v>52</v>
      </c>
      <c r="D81" s="7">
        <f t="shared" si="6"/>
        <v>15.6</v>
      </c>
      <c r="E81" s="7">
        <v>70</v>
      </c>
      <c r="F81" s="7">
        <v>28</v>
      </c>
      <c r="G81" s="7">
        <v>80.8</v>
      </c>
      <c r="H81" s="7">
        <v>83.22</v>
      </c>
      <c r="I81" s="9">
        <v>24.97</v>
      </c>
      <c r="J81" s="7">
        <v>2</v>
      </c>
      <c r="K81" s="9">
        <f t="shared" si="7"/>
        <v>70.57</v>
      </c>
      <c r="L81" s="21">
        <f t="shared" si="8"/>
        <v>12</v>
      </c>
      <c r="M81" s="19"/>
    </row>
    <row r="82" spans="1:13" s="8" customFormat="1" ht="22.5" customHeight="1">
      <c r="A82" s="15" t="s">
        <v>92</v>
      </c>
      <c r="B82" s="3">
        <v>2003006</v>
      </c>
      <c r="C82" s="7">
        <v>69</v>
      </c>
      <c r="D82" s="7">
        <f t="shared" si="6"/>
        <v>20.7</v>
      </c>
      <c r="E82" s="7">
        <v>65</v>
      </c>
      <c r="F82" s="7">
        <v>26</v>
      </c>
      <c r="G82" s="7">
        <v>76.2</v>
      </c>
      <c r="H82" s="7">
        <v>78.49</v>
      </c>
      <c r="I82" s="9">
        <v>23.55</v>
      </c>
      <c r="J82" s="7">
        <v>1</v>
      </c>
      <c r="K82" s="9">
        <f t="shared" si="7"/>
        <v>71.25</v>
      </c>
      <c r="L82" s="21">
        <f t="shared" si="8"/>
        <v>9</v>
      </c>
      <c r="M82" s="19"/>
    </row>
    <row r="83" spans="1:13" s="8" customFormat="1" ht="22.5" customHeight="1">
      <c r="A83" s="15" t="s">
        <v>93</v>
      </c>
      <c r="B83" s="3">
        <v>2003007</v>
      </c>
      <c r="C83" s="7">
        <v>64</v>
      </c>
      <c r="D83" s="7">
        <f t="shared" si="6"/>
        <v>19.2</v>
      </c>
      <c r="E83" s="7">
        <v>65</v>
      </c>
      <c r="F83" s="7">
        <v>26</v>
      </c>
      <c r="G83" s="7">
        <v>75.8</v>
      </c>
      <c r="H83" s="7">
        <v>78.07</v>
      </c>
      <c r="I83" s="9">
        <v>23.42</v>
      </c>
      <c r="J83" s="7">
        <v>2</v>
      </c>
      <c r="K83" s="9">
        <f t="shared" si="7"/>
        <v>70.62</v>
      </c>
      <c r="L83" s="21">
        <f t="shared" si="8"/>
        <v>11</v>
      </c>
      <c r="M83" s="19"/>
    </row>
    <row r="84" spans="1:13" s="8" customFormat="1" ht="22.5" customHeight="1">
      <c r="A84" s="15" t="s">
        <v>94</v>
      </c>
      <c r="B84" s="3">
        <v>2003008</v>
      </c>
      <c r="C84" s="7">
        <v>53</v>
      </c>
      <c r="D84" s="7">
        <f t="shared" si="6"/>
        <v>15.899999999999999</v>
      </c>
      <c r="E84" s="7">
        <v>0</v>
      </c>
      <c r="F84" s="7">
        <v>0</v>
      </c>
      <c r="G84" s="7">
        <v>82.6</v>
      </c>
      <c r="H84" s="7">
        <v>79.3</v>
      </c>
      <c r="I84" s="9">
        <v>23.79</v>
      </c>
      <c r="J84" s="7">
        <v>1</v>
      </c>
      <c r="K84" s="9">
        <f t="shared" si="7"/>
        <v>40.69</v>
      </c>
      <c r="L84" s="21">
        <f t="shared" si="8"/>
        <v>22</v>
      </c>
      <c r="M84" s="19"/>
    </row>
    <row r="85" spans="1:13" s="8" customFormat="1" ht="22.5" customHeight="1">
      <c r="A85" s="15" t="s">
        <v>95</v>
      </c>
      <c r="B85" s="3">
        <v>2003009</v>
      </c>
      <c r="C85" s="7">
        <v>0</v>
      </c>
      <c r="D85" s="7">
        <f t="shared" si="6"/>
        <v>0</v>
      </c>
      <c r="E85" s="7">
        <v>0</v>
      </c>
      <c r="F85" s="7">
        <v>0</v>
      </c>
      <c r="G85" s="7">
        <v>0</v>
      </c>
      <c r="H85" s="7">
        <v>0</v>
      </c>
      <c r="I85" s="9">
        <v>0</v>
      </c>
      <c r="J85" s="7"/>
      <c r="K85" s="9">
        <f t="shared" si="7"/>
        <v>0</v>
      </c>
      <c r="L85" s="21">
        <f t="shared" si="8"/>
        <v>25</v>
      </c>
      <c r="M85" s="19" t="s">
        <v>102</v>
      </c>
    </row>
    <row r="86" spans="1:13" s="8" customFormat="1" ht="22.5" customHeight="1">
      <c r="A86" s="15" t="s">
        <v>96</v>
      </c>
      <c r="B86" s="3">
        <v>2003010</v>
      </c>
      <c r="C86" s="7">
        <v>62</v>
      </c>
      <c r="D86" s="7">
        <f t="shared" si="6"/>
        <v>18.599999999999998</v>
      </c>
      <c r="E86" s="7">
        <v>65</v>
      </c>
      <c r="F86" s="7">
        <v>26</v>
      </c>
      <c r="G86" s="7">
        <v>83.6</v>
      </c>
      <c r="H86" s="7">
        <v>80.26</v>
      </c>
      <c r="I86" s="9">
        <v>24.08</v>
      </c>
      <c r="J86" s="7">
        <v>2</v>
      </c>
      <c r="K86" s="9">
        <f t="shared" si="7"/>
        <v>70.67999999999999</v>
      </c>
      <c r="L86" s="21">
        <f t="shared" si="8"/>
        <v>10</v>
      </c>
      <c r="M86" s="4"/>
    </row>
    <row r="87" spans="1:13" s="8" customFormat="1" ht="22.5" customHeight="1">
      <c r="A87" s="15" t="s">
        <v>97</v>
      </c>
      <c r="B87" s="3">
        <v>2003011</v>
      </c>
      <c r="C87" s="7">
        <v>73</v>
      </c>
      <c r="D87" s="7">
        <f t="shared" si="6"/>
        <v>21.9</v>
      </c>
      <c r="E87" s="7">
        <v>85</v>
      </c>
      <c r="F87" s="7">
        <v>34</v>
      </c>
      <c r="G87" s="7">
        <v>77.8</v>
      </c>
      <c r="H87" s="7">
        <v>80.13</v>
      </c>
      <c r="I87" s="9">
        <v>24.04</v>
      </c>
      <c r="J87" s="7">
        <v>2</v>
      </c>
      <c r="K87" s="9">
        <f t="shared" si="7"/>
        <v>81.94</v>
      </c>
      <c r="L87" s="21">
        <f t="shared" si="8"/>
        <v>2</v>
      </c>
      <c r="M87" s="4"/>
    </row>
    <row r="88" spans="1:13" s="8" customFormat="1" ht="22.5" customHeight="1">
      <c r="A88" s="15" t="s">
        <v>98</v>
      </c>
      <c r="B88" s="3">
        <v>2003012</v>
      </c>
      <c r="C88" s="7">
        <v>62</v>
      </c>
      <c r="D88" s="7">
        <f t="shared" si="6"/>
        <v>18.599999999999998</v>
      </c>
      <c r="E88" s="7">
        <v>75</v>
      </c>
      <c r="F88" s="7">
        <v>30</v>
      </c>
      <c r="G88" s="7">
        <v>78.4</v>
      </c>
      <c r="H88" s="7">
        <v>80.75</v>
      </c>
      <c r="I88" s="9">
        <v>24.23</v>
      </c>
      <c r="J88" s="7">
        <v>2</v>
      </c>
      <c r="K88" s="9">
        <f t="shared" si="7"/>
        <v>74.83</v>
      </c>
      <c r="L88" s="21">
        <f t="shared" si="8"/>
        <v>8</v>
      </c>
      <c r="M88" s="4"/>
    </row>
    <row r="89" spans="1:13" s="8" customFormat="1" ht="22.5" customHeight="1">
      <c r="A89" s="15" t="s">
        <v>99</v>
      </c>
      <c r="B89" s="3">
        <v>2003013</v>
      </c>
      <c r="C89" s="7">
        <v>50</v>
      </c>
      <c r="D89" s="7">
        <f t="shared" si="6"/>
        <v>15</v>
      </c>
      <c r="E89" s="7">
        <v>65</v>
      </c>
      <c r="F89" s="7">
        <v>26</v>
      </c>
      <c r="G89" s="7">
        <v>73</v>
      </c>
      <c r="H89" s="7">
        <v>75.19</v>
      </c>
      <c r="I89" s="9">
        <v>22.56</v>
      </c>
      <c r="J89" s="7"/>
      <c r="K89" s="9">
        <f t="shared" si="7"/>
        <v>63.56</v>
      </c>
      <c r="L89" s="21">
        <f t="shared" si="8"/>
        <v>15</v>
      </c>
      <c r="M89" s="4"/>
    </row>
    <row r="90" spans="1:13" s="8" customFormat="1" ht="22.5" customHeight="1">
      <c r="A90" s="17" t="s">
        <v>100</v>
      </c>
      <c r="B90" s="17">
        <v>2003014</v>
      </c>
      <c r="C90" s="7">
        <v>53</v>
      </c>
      <c r="D90" s="7">
        <f t="shared" si="6"/>
        <v>15.899999999999999</v>
      </c>
      <c r="E90" s="7">
        <v>70</v>
      </c>
      <c r="F90" s="7">
        <v>28</v>
      </c>
      <c r="G90" s="7">
        <v>79.6</v>
      </c>
      <c r="H90" s="7">
        <v>76.42</v>
      </c>
      <c r="I90" s="9">
        <v>22.93</v>
      </c>
      <c r="J90" s="7">
        <v>3</v>
      </c>
      <c r="K90" s="9">
        <f t="shared" si="7"/>
        <v>69.83</v>
      </c>
      <c r="L90" s="21">
        <f t="shared" si="8"/>
        <v>13</v>
      </c>
      <c r="M90" s="4"/>
    </row>
    <row r="91" spans="1:13" ht="13.5">
      <c r="A91" s="32" t="s">
        <v>106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</row>
    <row r="92" spans="1:13" ht="13.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</row>
    <row r="93" spans="1:13" ht="13.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</row>
    <row r="94" spans="1:13" ht="13.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</row>
    <row r="95" spans="1:13" ht="6.75" customHeight="1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</row>
    <row r="96" spans="1:13" ht="6" customHeight="1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</row>
  </sheetData>
  <sheetProtection/>
  <mergeCells count="32">
    <mergeCell ref="A91:M96"/>
    <mergeCell ref="K32:K33"/>
    <mergeCell ref="M60:M61"/>
    <mergeCell ref="M32:M33"/>
    <mergeCell ref="G60:I60"/>
    <mergeCell ref="J60:J61"/>
    <mergeCell ref="M3:M4"/>
    <mergeCell ref="L3:L4"/>
    <mergeCell ref="A59:M59"/>
    <mergeCell ref="A60:A61"/>
    <mergeCell ref="G3:I3"/>
    <mergeCell ref="B3:B4"/>
    <mergeCell ref="A1:M1"/>
    <mergeCell ref="A32:A33"/>
    <mergeCell ref="B32:B33"/>
    <mergeCell ref="C32:D32"/>
    <mergeCell ref="E32:F32"/>
    <mergeCell ref="L32:L33"/>
    <mergeCell ref="G32:I32"/>
    <mergeCell ref="J32:J33"/>
    <mergeCell ref="C3:D3"/>
    <mergeCell ref="A2:M2"/>
    <mergeCell ref="E60:F60"/>
    <mergeCell ref="L60:L61"/>
    <mergeCell ref="J3:J4"/>
    <mergeCell ref="E3:F3"/>
    <mergeCell ref="B60:B61"/>
    <mergeCell ref="C60:D60"/>
    <mergeCell ref="K60:K61"/>
    <mergeCell ref="A31:M31"/>
    <mergeCell ref="K3:K4"/>
    <mergeCell ref="A3:A4"/>
  </mergeCells>
  <printOptions/>
  <pageMargins left="0.6993055555555556" right="0.6993055555555556" top="0.75" bottom="0.75" header="0.29930555555555555" footer="0.29930555555555555"/>
  <pageSetup fitToHeight="65535" fitToWidth="65535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6" right="0.6993055555555556" top="0.75" bottom="0.75" header="0.29930555555555555" footer="0.29930555555555555"/>
  <pageSetup fitToHeight="65535" fitToWidth="65535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56" right="0.6993055555555556" top="0.75" bottom="0.75" header="0.29930555555555555" footer="0.29930555555555555"/>
  <pageSetup fitToHeight="65535" fitToWidth="65535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2016-03-24T13:31:00Z</cp:lastPrinted>
  <dcterms:created xsi:type="dcterms:W3CDTF">2018-12-08T01:33:52Z</dcterms:created>
  <dcterms:modified xsi:type="dcterms:W3CDTF">2016-03-25T00:40:40Z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