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52" sheetId="1" r:id="rId1"/>
  </sheets>
  <definedNames>
    <definedName name="_xlnm._FilterDatabase" localSheetId="0" hidden="1">'152'!$A$2:$O$62</definedName>
    <definedName name="_xlnm.Print_Titles" localSheetId="0">'152'!$1:$2</definedName>
  </definedNames>
  <calcPr fullCalcOnLoad="1"/>
</workbook>
</file>

<file path=xl/sharedStrings.xml><?xml version="1.0" encoding="utf-8"?>
<sst xmlns="http://schemas.openxmlformats.org/spreadsheetml/2006/main" count="316" uniqueCount="120">
  <si>
    <t>序号</t>
  </si>
  <si>
    <t>性别</t>
  </si>
  <si>
    <t>岗位类别</t>
  </si>
  <si>
    <t>准考证号</t>
  </si>
  <si>
    <t>笔试成绩</t>
  </si>
  <si>
    <t>校验</t>
  </si>
  <si>
    <t>抽签号码1</t>
  </si>
  <si>
    <t>面试原始成绩</t>
  </si>
  <si>
    <t>面试原始成绩1</t>
  </si>
  <si>
    <t>修正系数</t>
  </si>
  <si>
    <t>面试最终成绩</t>
  </si>
  <si>
    <t>合成总成绩</t>
  </si>
  <si>
    <t>备注</t>
  </si>
  <si>
    <t>男</t>
  </si>
  <si>
    <t>社区工作者（男）</t>
  </si>
  <si>
    <t>210918001001</t>
  </si>
  <si>
    <t>210918002112</t>
  </si>
  <si>
    <t>210918002011</t>
  </si>
  <si>
    <t>210918003414</t>
  </si>
  <si>
    <t>210918001220</t>
  </si>
  <si>
    <t>210918002203</t>
  </si>
  <si>
    <t>210918001702</t>
  </si>
  <si>
    <t>210918002226</t>
  </si>
  <si>
    <t>210918000918</t>
  </si>
  <si>
    <t>210918003017</t>
  </si>
  <si>
    <t>210918003008</t>
  </si>
  <si>
    <t>210918001317</t>
  </si>
  <si>
    <t>210918002110</t>
  </si>
  <si>
    <t>210918002217</t>
  </si>
  <si>
    <t>210918002304</t>
  </si>
  <si>
    <t>210918003406</t>
  </si>
  <si>
    <t>210918000513</t>
  </si>
  <si>
    <t>210918002518</t>
  </si>
  <si>
    <t>210918002512</t>
  </si>
  <si>
    <t>210918000711</t>
  </si>
  <si>
    <t>210918000926</t>
  </si>
  <si>
    <t>210918001028</t>
  </si>
  <si>
    <t>210918001803</t>
  </si>
  <si>
    <t>210918002419</t>
  </si>
  <si>
    <t>210918002905</t>
  </si>
  <si>
    <t>210918002103</t>
  </si>
  <si>
    <t>210918002516</t>
  </si>
  <si>
    <t>210918000619</t>
  </si>
  <si>
    <t>210918002208</t>
  </si>
  <si>
    <t>210918002510</t>
  </si>
  <si>
    <t>210918001019</t>
  </si>
  <si>
    <t>210918000925</t>
  </si>
  <si>
    <t>210918001418</t>
  </si>
  <si>
    <t>210918002029</t>
  </si>
  <si>
    <t>210918003025</t>
  </si>
  <si>
    <t>210918003113</t>
  </si>
  <si>
    <t>210918000914</t>
  </si>
  <si>
    <t>210918002018</t>
  </si>
  <si>
    <t>210918001008</t>
  </si>
  <si>
    <t>210918003117</t>
  </si>
  <si>
    <t>女</t>
  </si>
  <si>
    <t>社区工作者（女）</t>
  </si>
  <si>
    <t>210918007707</t>
  </si>
  <si>
    <t>210918006507</t>
  </si>
  <si>
    <t>210918006323</t>
  </si>
  <si>
    <t>210918003628</t>
  </si>
  <si>
    <t>210918004409</t>
  </si>
  <si>
    <t>210918005515</t>
  </si>
  <si>
    <t>210918007519</t>
  </si>
  <si>
    <t>210918004004</t>
  </si>
  <si>
    <t>210918006303</t>
  </si>
  <si>
    <t>210918007808</t>
  </si>
  <si>
    <t>210918008019</t>
  </si>
  <si>
    <t>210918004722</t>
  </si>
  <si>
    <t>210918005127</t>
  </si>
  <si>
    <t>210918004929</t>
  </si>
  <si>
    <t>210918003420</t>
  </si>
  <si>
    <t>210918005522</t>
  </si>
  <si>
    <t>210918008130</t>
  </si>
  <si>
    <t>210918008818</t>
  </si>
  <si>
    <t>210918007201</t>
  </si>
  <si>
    <t>210918006912</t>
  </si>
  <si>
    <t>210918006312</t>
  </si>
  <si>
    <t>210918004912</t>
  </si>
  <si>
    <t>210918007113</t>
  </si>
  <si>
    <t>210918004729</t>
  </si>
  <si>
    <t>210918008718</t>
  </si>
  <si>
    <t>210918006318</t>
  </si>
  <si>
    <t>210918005813</t>
  </si>
  <si>
    <t>210918004809</t>
  </si>
  <si>
    <t>210918007314</t>
  </si>
  <si>
    <t>210918006208</t>
  </si>
  <si>
    <t>210918003714</t>
  </si>
  <si>
    <t>210918003618</t>
  </si>
  <si>
    <t>210918006821</t>
  </si>
  <si>
    <t>210918005930</t>
  </si>
  <si>
    <t>210918006705</t>
  </si>
  <si>
    <t>210918009008</t>
  </si>
  <si>
    <t>210918008708</t>
  </si>
  <si>
    <t>210918005630</t>
  </si>
  <si>
    <t>210918008630</t>
  </si>
  <si>
    <t>210918004216</t>
  </si>
  <si>
    <t>社区工作者（退役军人）</t>
  </si>
  <si>
    <t>210918000114</t>
  </si>
  <si>
    <t>210918000308</t>
  </si>
  <si>
    <t>210918000104</t>
  </si>
  <si>
    <t>210918000303</t>
  </si>
  <si>
    <t>210918000105</t>
  </si>
  <si>
    <t>210918000216</t>
  </si>
  <si>
    <t>210918000226</t>
  </si>
  <si>
    <t>210918000311</t>
  </si>
  <si>
    <t>210918000222</t>
  </si>
  <si>
    <t>210918000430</t>
  </si>
  <si>
    <t>210918000109</t>
  </si>
  <si>
    <t>210918000118</t>
  </si>
  <si>
    <t>210918000427</t>
  </si>
  <si>
    <t>210918000224</t>
  </si>
  <si>
    <t>210918000106</t>
  </si>
  <si>
    <t>210918000127</t>
  </si>
  <si>
    <t>210918000230</t>
  </si>
  <si>
    <t>210918000325</t>
  </si>
  <si>
    <t>210918000424</t>
  </si>
  <si>
    <t>210918000310</t>
  </si>
  <si>
    <t>体检时间</t>
  </si>
  <si>
    <t>金安区公开招考社区专职工作者
入围体检人员名单及体检时间安排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</si>
</sst>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000_ "/>
    <numFmt numFmtId="180" formatCode="mmm/yyyy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58" fontId="45" fillId="33" borderId="11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A1" sqref="A1:O1"/>
    </sheetView>
  </sheetViews>
  <sheetFormatPr defaultColWidth="9.00390625" defaultRowHeight="12.75"/>
  <cols>
    <col min="1" max="1" width="5.7109375" style="2" bestFit="1" customWidth="1"/>
    <col min="2" max="2" width="10.140625" style="2" customWidth="1"/>
    <col min="3" max="3" width="15.00390625" style="2" customWidth="1"/>
    <col min="4" max="4" width="5.7109375" style="2" bestFit="1" customWidth="1"/>
    <col min="5" max="5" width="16.7109375" style="2" customWidth="1"/>
    <col min="6" max="6" width="9.7109375" style="2" bestFit="1" customWidth="1"/>
    <col min="7" max="8" width="12.57421875" style="2" hidden="1" customWidth="1"/>
    <col min="9" max="9" width="12.57421875" style="2" customWidth="1"/>
    <col min="10" max="10" width="12.57421875" style="2" hidden="1" customWidth="1"/>
    <col min="11" max="11" width="15.00390625" style="2" hidden="1" customWidth="1"/>
    <col min="12" max="12" width="10.421875" style="2" customWidth="1"/>
    <col min="13" max="13" width="13.57421875" style="2" customWidth="1"/>
    <col min="14" max="14" width="11.00390625" style="2" customWidth="1"/>
    <col min="15" max="15" width="6.8515625" style="2" customWidth="1"/>
    <col min="16" max="16384" width="9.00390625" style="2" customWidth="1"/>
  </cols>
  <sheetData>
    <row r="1" spans="1:15" ht="54" customHeight="1">
      <c r="A1" s="14" t="s">
        <v>119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26.25" customHeight="1">
      <c r="A2" s="3" t="s">
        <v>0</v>
      </c>
      <c r="B2" s="3" t="s">
        <v>118</v>
      </c>
      <c r="C2" s="3" t="s">
        <v>3</v>
      </c>
      <c r="D2" s="3" t="s">
        <v>1</v>
      </c>
      <c r="E2" s="3" t="s">
        <v>2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5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s="1" customFormat="1" ht="21" customHeight="1">
      <c r="A3" s="15">
        <v>1</v>
      </c>
      <c r="B3" s="16">
        <v>44483</v>
      </c>
      <c r="C3" s="10" t="s">
        <v>58</v>
      </c>
      <c r="D3" s="4" t="s">
        <v>55</v>
      </c>
      <c r="E3" s="4" t="s">
        <v>56</v>
      </c>
      <c r="F3" s="6">
        <v>76.6</v>
      </c>
      <c r="G3" s="6" t="e">
        <f>#REF!=H3</f>
        <v>#REF!</v>
      </c>
      <c r="H3" s="7">
        <v>3</v>
      </c>
      <c r="I3" s="6">
        <v>79.2</v>
      </c>
      <c r="J3" s="6" t="b">
        <f>I3=K3</f>
        <v>1</v>
      </c>
      <c r="K3" s="6">
        <v>79.2</v>
      </c>
      <c r="L3" s="11">
        <v>1.0094</v>
      </c>
      <c r="M3" s="6">
        <f aca="true" t="shared" si="0" ref="M3:M34">K3*L3</f>
        <v>79.94448000000001</v>
      </c>
      <c r="N3" s="6">
        <f>F3*0.4+M3*0.6</f>
        <v>78.606688</v>
      </c>
      <c r="O3" s="5"/>
    </row>
    <row r="4" spans="1:15" s="1" customFormat="1" ht="21" customHeight="1">
      <c r="A4" s="15">
        <v>2</v>
      </c>
      <c r="B4" s="16">
        <v>44483</v>
      </c>
      <c r="C4" s="10" t="s">
        <v>74</v>
      </c>
      <c r="D4" s="4" t="s">
        <v>55</v>
      </c>
      <c r="E4" s="4" t="s">
        <v>56</v>
      </c>
      <c r="F4" s="6">
        <v>76.9</v>
      </c>
      <c r="G4" s="6" t="e">
        <f>#REF!=H4</f>
        <v>#REF!</v>
      </c>
      <c r="H4" s="7">
        <v>25</v>
      </c>
      <c r="I4" s="6">
        <v>78.74</v>
      </c>
      <c r="J4" s="6" t="b">
        <f>I4=K4</f>
        <v>1</v>
      </c>
      <c r="K4" s="6">
        <v>78.74</v>
      </c>
      <c r="L4" s="11">
        <v>1.0094</v>
      </c>
      <c r="M4" s="6">
        <f t="shared" si="0"/>
        <v>79.480156</v>
      </c>
      <c r="N4" s="6">
        <f>F4*0.4+M4*0.6</f>
        <v>78.44809359999999</v>
      </c>
      <c r="O4" s="5"/>
    </row>
    <row r="5" spans="1:15" s="1" customFormat="1" ht="21" customHeight="1">
      <c r="A5" s="15">
        <v>3</v>
      </c>
      <c r="B5" s="16">
        <v>44483</v>
      </c>
      <c r="C5" s="10" t="s">
        <v>73</v>
      </c>
      <c r="D5" s="4" t="s">
        <v>55</v>
      </c>
      <c r="E5" s="4" t="s">
        <v>56</v>
      </c>
      <c r="F5" s="6">
        <v>78.3</v>
      </c>
      <c r="G5" s="6" t="e">
        <f>#REF!=H5</f>
        <v>#REF!</v>
      </c>
      <c r="H5" s="7">
        <v>24</v>
      </c>
      <c r="I5" s="6">
        <v>76.96</v>
      </c>
      <c r="J5" s="6" t="b">
        <f>I5=K5</f>
        <v>1</v>
      </c>
      <c r="K5" s="6">
        <v>76.96</v>
      </c>
      <c r="L5" s="11">
        <v>1.0094</v>
      </c>
      <c r="M5" s="6">
        <f t="shared" si="0"/>
        <v>77.683424</v>
      </c>
      <c r="N5" s="6">
        <f>F5*0.4+M5*0.6</f>
        <v>77.9300544</v>
      </c>
      <c r="O5" s="5"/>
    </row>
    <row r="6" spans="1:15" s="1" customFormat="1" ht="21" customHeight="1">
      <c r="A6" s="15">
        <v>4</v>
      </c>
      <c r="B6" s="16">
        <v>44483</v>
      </c>
      <c r="C6" s="10" t="s">
        <v>87</v>
      </c>
      <c r="D6" s="4" t="s">
        <v>55</v>
      </c>
      <c r="E6" s="4" t="s">
        <v>56</v>
      </c>
      <c r="F6" s="6">
        <v>80.9</v>
      </c>
      <c r="G6" s="6" t="e">
        <f>#REF!=H6</f>
        <v>#REF!</v>
      </c>
      <c r="H6" s="7">
        <v>17</v>
      </c>
      <c r="I6" s="6">
        <v>76.56</v>
      </c>
      <c r="J6" s="6" t="b">
        <f aca="true" t="shared" si="1" ref="J6:J37">I6=K6</f>
        <v>1</v>
      </c>
      <c r="K6" s="6">
        <v>76.56</v>
      </c>
      <c r="L6" s="11">
        <v>0.9909</v>
      </c>
      <c r="M6" s="6">
        <f t="shared" si="0"/>
        <v>75.863304</v>
      </c>
      <c r="N6" s="6">
        <f>F6*0.4+M6*0.6</f>
        <v>77.87798240000001</v>
      </c>
      <c r="O6" s="5"/>
    </row>
    <row r="7" spans="1:15" s="1" customFormat="1" ht="21" customHeight="1">
      <c r="A7" s="15">
        <v>5</v>
      </c>
      <c r="B7" s="16">
        <v>44483</v>
      </c>
      <c r="C7" s="10" t="s">
        <v>66</v>
      </c>
      <c r="D7" s="4" t="s">
        <v>55</v>
      </c>
      <c r="E7" s="4" t="s">
        <v>56</v>
      </c>
      <c r="F7" s="6">
        <v>77.4</v>
      </c>
      <c r="G7" s="6" t="e">
        <f>#REF!=H7</f>
        <v>#REF!</v>
      </c>
      <c r="H7" s="7">
        <v>13</v>
      </c>
      <c r="I7" s="6">
        <v>77.38</v>
      </c>
      <c r="J7" s="6" t="b">
        <f t="shared" si="1"/>
        <v>1</v>
      </c>
      <c r="K7" s="6">
        <v>77.38</v>
      </c>
      <c r="L7" s="11">
        <v>1.0094</v>
      </c>
      <c r="M7" s="6">
        <f t="shared" si="0"/>
        <v>78.107372</v>
      </c>
      <c r="N7" s="6">
        <f>F7*0.4+M7*0.6</f>
        <v>77.8244232</v>
      </c>
      <c r="O7" s="5"/>
    </row>
    <row r="8" spans="1:15" s="1" customFormat="1" ht="21" customHeight="1">
      <c r="A8" s="15">
        <v>6</v>
      </c>
      <c r="B8" s="16">
        <v>44483</v>
      </c>
      <c r="C8" s="10" t="s">
        <v>90</v>
      </c>
      <c r="D8" s="4" t="s">
        <v>55</v>
      </c>
      <c r="E8" s="4" t="s">
        <v>56</v>
      </c>
      <c r="F8" s="6">
        <v>76.3</v>
      </c>
      <c r="G8" s="6" t="e">
        <f>#REF!=H8</f>
        <v>#REF!</v>
      </c>
      <c r="H8" s="7">
        <v>22</v>
      </c>
      <c r="I8" s="6">
        <v>78.94</v>
      </c>
      <c r="J8" s="6" t="b">
        <f t="shared" si="1"/>
        <v>1</v>
      </c>
      <c r="K8" s="6">
        <v>78.94</v>
      </c>
      <c r="L8" s="11">
        <v>0.9909</v>
      </c>
      <c r="M8" s="6">
        <f t="shared" si="0"/>
        <v>78.22164599999999</v>
      </c>
      <c r="N8" s="6">
        <f>F8*0.4+M8*0.6</f>
        <v>77.4529876</v>
      </c>
      <c r="O8" s="5"/>
    </row>
    <row r="9" spans="1:15" s="1" customFormat="1" ht="21" customHeight="1">
      <c r="A9" s="15">
        <v>7</v>
      </c>
      <c r="B9" s="16">
        <v>44483</v>
      </c>
      <c r="C9" s="10" t="s">
        <v>83</v>
      </c>
      <c r="D9" s="4" t="s">
        <v>55</v>
      </c>
      <c r="E9" s="4" t="s">
        <v>56</v>
      </c>
      <c r="F9" s="6">
        <v>76.8</v>
      </c>
      <c r="G9" s="6" t="e">
        <f>#REF!=H9</f>
        <v>#REF!</v>
      </c>
      <c r="H9" s="7">
        <v>11</v>
      </c>
      <c r="I9" s="6">
        <v>78.56</v>
      </c>
      <c r="J9" s="6" t="b">
        <f t="shared" si="1"/>
        <v>1</v>
      </c>
      <c r="K9" s="6">
        <v>78.56</v>
      </c>
      <c r="L9" s="11">
        <v>0.9909</v>
      </c>
      <c r="M9" s="6">
        <f t="shared" si="0"/>
        <v>77.845104</v>
      </c>
      <c r="N9" s="6">
        <f>F9*0.4+M9*0.6</f>
        <v>77.42706240000001</v>
      </c>
      <c r="O9" s="5"/>
    </row>
    <row r="10" spans="1:15" s="1" customFormat="1" ht="21" customHeight="1">
      <c r="A10" s="15">
        <v>8</v>
      </c>
      <c r="B10" s="16">
        <v>44483</v>
      </c>
      <c r="C10" s="10" t="s">
        <v>84</v>
      </c>
      <c r="D10" s="4" t="s">
        <v>55</v>
      </c>
      <c r="E10" s="4" t="s">
        <v>56</v>
      </c>
      <c r="F10" s="6">
        <v>72.4</v>
      </c>
      <c r="G10" s="6" t="e">
        <f>#REF!=H10</f>
        <v>#REF!</v>
      </c>
      <c r="H10" s="7">
        <v>12</v>
      </c>
      <c r="I10" s="6">
        <v>81.36</v>
      </c>
      <c r="J10" s="6" t="b">
        <f t="shared" si="1"/>
        <v>1</v>
      </c>
      <c r="K10" s="6">
        <v>81.36</v>
      </c>
      <c r="L10" s="11">
        <v>0.9909</v>
      </c>
      <c r="M10" s="6">
        <f t="shared" si="0"/>
        <v>80.619624</v>
      </c>
      <c r="N10" s="6">
        <f>F10*0.4+M10*0.6</f>
        <v>77.3317744</v>
      </c>
      <c r="O10" s="5"/>
    </row>
    <row r="11" spans="1:15" s="1" customFormat="1" ht="21" customHeight="1">
      <c r="A11" s="15">
        <v>9</v>
      </c>
      <c r="B11" s="16">
        <v>44483</v>
      </c>
      <c r="C11" s="10" t="s">
        <v>59</v>
      </c>
      <c r="D11" s="4" t="s">
        <v>55</v>
      </c>
      <c r="E11" s="4" t="s">
        <v>56</v>
      </c>
      <c r="F11" s="6">
        <v>71.4</v>
      </c>
      <c r="G11" s="6" t="e">
        <f>#REF!=H11</f>
        <v>#REF!</v>
      </c>
      <c r="H11" s="7">
        <v>5</v>
      </c>
      <c r="I11" s="6">
        <v>80.4</v>
      </c>
      <c r="J11" s="6" t="b">
        <f t="shared" si="1"/>
        <v>1</v>
      </c>
      <c r="K11" s="6">
        <v>80.4</v>
      </c>
      <c r="L11" s="11">
        <v>1.0094</v>
      </c>
      <c r="M11" s="6">
        <f t="shared" si="0"/>
        <v>81.15576000000001</v>
      </c>
      <c r="N11" s="6">
        <f>F11*0.4+M11*0.6</f>
        <v>77.253456</v>
      </c>
      <c r="O11" s="5"/>
    </row>
    <row r="12" spans="1:15" s="1" customFormat="1" ht="21" customHeight="1">
      <c r="A12" s="15">
        <v>10</v>
      </c>
      <c r="B12" s="16">
        <v>44483</v>
      </c>
      <c r="C12" s="10" t="s">
        <v>65</v>
      </c>
      <c r="D12" s="4" t="s">
        <v>55</v>
      </c>
      <c r="E12" s="4" t="s">
        <v>56</v>
      </c>
      <c r="F12" s="6">
        <v>75.9</v>
      </c>
      <c r="G12" s="6" t="e">
        <f>#REF!=H12</f>
        <v>#REF!</v>
      </c>
      <c r="H12" s="7">
        <v>12</v>
      </c>
      <c r="I12" s="6">
        <v>77.32</v>
      </c>
      <c r="J12" s="6" t="b">
        <f t="shared" si="1"/>
        <v>1</v>
      </c>
      <c r="K12" s="6">
        <v>77.32</v>
      </c>
      <c r="L12" s="11">
        <v>1.0094</v>
      </c>
      <c r="M12" s="6">
        <f t="shared" si="0"/>
        <v>78.046808</v>
      </c>
      <c r="N12" s="6">
        <f>F12*0.4+M12*0.6</f>
        <v>77.1880848</v>
      </c>
      <c r="O12" s="5"/>
    </row>
    <row r="13" spans="1:15" s="1" customFormat="1" ht="21" customHeight="1">
      <c r="A13" s="15">
        <v>11</v>
      </c>
      <c r="B13" s="16">
        <v>44483</v>
      </c>
      <c r="C13" s="10" t="s">
        <v>72</v>
      </c>
      <c r="D13" s="4" t="s">
        <v>55</v>
      </c>
      <c r="E13" s="4" t="s">
        <v>56</v>
      </c>
      <c r="F13" s="6">
        <v>74.9</v>
      </c>
      <c r="G13" s="6" t="e">
        <f>#REF!=H13</f>
        <v>#REF!</v>
      </c>
      <c r="H13" s="7">
        <v>22</v>
      </c>
      <c r="I13" s="6">
        <v>77.82</v>
      </c>
      <c r="J13" s="6" t="b">
        <f t="shared" si="1"/>
        <v>1</v>
      </c>
      <c r="K13" s="6">
        <v>77.82</v>
      </c>
      <c r="L13" s="11">
        <v>1.0094</v>
      </c>
      <c r="M13" s="6">
        <f t="shared" si="0"/>
        <v>78.551508</v>
      </c>
      <c r="N13" s="6">
        <f>F13*0.4+M13*0.6</f>
        <v>77.0909048</v>
      </c>
      <c r="O13" s="5"/>
    </row>
    <row r="14" spans="1:15" s="1" customFormat="1" ht="21" customHeight="1">
      <c r="A14" s="15">
        <v>12</v>
      </c>
      <c r="B14" s="16">
        <v>44483</v>
      </c>
      <c r="C14" s="10" t="s">
        <v>81</v>
      </c>
      <c r="D14" s="4" t="s">
        <v>55</v>
      </c>
      <c r="E14" s="4" t="s">
        <v>56</v>
      </c>
      <c r="F14" s="6">
        <v>72.1</v>
      </c>
      <c r="G14" s="6" t="e">
        <f>#REF!=H14</f>
        <v>#REF!</v>
      </c>
      <c r="H14" s="7">
        <v>7</v>
      </c>
      <c r="I14" s="6">
        <v>80.9</v>
      </c>
      <c r="J14" s="6" t="b">
        <f t="shared" si="1"/>
        <v>1</v>
      </c>
      <c r="K14" s="6">
        <v>80.9</v>
      </c>
      <c r="L14" s="11">
        <v>0.9909</v>
      </c>
      <c r="M14" s="6">
        <f t="shared" si="0"/>
        <v>80.16381000000001</v>
      </c>
      <c r="N14" s="6">
        <f>F14*0.4+M14*0.6</f>
        <v>76.938286</v>
      </c>
      <c r="O14" s="5"/>
    </row>
    <row r="15" spans="1:15" s="1" customFormat="1" ht="21" customHeight="1">
      <c r="A15" s="15">
        <v>13</v>
      </c>
      <c r="B15" s="16">
        <v>44483</v>
      </c>
      <c r="C15" s="10" t="s">
        <v>95</v>
      </c>
      <c r="D15" s="4" t="s">
        <v>55</v>
      </c>
      <c r="E15" s="4" t="s">
        <v>56</v>
      </c>
      <c r="F15" s="6">
        <v>73.7</v>
      </c>
      <c r="G15" s="6" t="e">
        <f>#REF!=H15</f>
        <v>#REF!</v>
      </c>
      <c r="H15" s="7">
        <v>29</v>
      </c>
      <c r="I15" s="6">
        <v>79.76</v>
      </c>
      <c r="J15" s="6" t="b">
        <f t="shared" si="1"/>
        <v>1</v>
      </c>
      <c r="K15" s="6">
        <v>79.76</v>
      </c>
      <c r="L15" s="11">
        <v>0.9909</v>
      </c>
      <c r="M15" s="6">
        <f t="shared" si="0"/>
        <v>79.03418400000001</v>
      </c>
      <c r="N15" s="6">
        <f>F15*0.4+M15*0.6</f>
        <v>76.9005104</v>
      </c>
      <c r="O15" s="5"/>
    </row>
    <row r="16" spans="1:15" s="1" customFormat="1" ht="21" customHeight="1">
      <c r="A16" s="15">
        <v>14</v>
      </c>
      <c r="B16" s="16">
        <v>44483</v>
      </c>
      <c r="C16" s="10" t="s">
        <v>86</v>
      </c>
      <c r="D16" s="4" t="s">
        <v>55</v>
      </c>
      <c r="E16" s="4" t="s">
        <v>56</v>
      </c>
      <c r="F16" s="6">
        <v>76.6</v>
      </c>
      <c r="G16" s="6" t="e">
        <f>#REF!=H16</f>
        <v>#REF!</v>
      </c>
      <c r="H16" s="7">
        <v>16</v>
      </c>
      <c r="I16" s="6">
        <v>77.7</v>
      </c>
      <c r="J16" s="6" t="b">
        <f t="shared" si="1"/>
        <v>1</v>
      </c>
      <c r="K16" s="6">
        <v>77.7</v>
      </c>
      <c r="L16" s="11">
        <v>0.9909</v>
      </c>
      <c r="M16" s="6">
        <f t="shared" si="0"/>
        <v>76.99293</v>
      </c>
      <c r="N16" s="6">
        <f>F16*0.4+M16*0.6</f>
        <v>76.835758</v>
      </c>
      <c r="O16" s="5"/>
    </row>
    <row r="17" spans="1:15" s="1" customFormat="1" ht="21" customHeight="1">
      <c r="A17" s="15">
        <v>15</v>
      </c>
      <c r="B17" s="16">
        <v>44483</v>
      </c>
      <c r="C17" s="10" t="s">
        <v>71</v>
      </c>
      <c r="D17" s="4" t="s">
        <v>55</v>
      </c>
      <c r="E17" s="4" t="s">
        <v>56</v>
      </c>
      <c r="F17" s="6">
        <v>77.7</v>
      </c>
      <c r="G17" s="6" t="e">
        <f>#REF!=H17</f>
        <v>#REF!</v>
      </c>
      <c r="H17" s="7">
        <v>21</v>
      </c>
      <c r="I17" s="6">
        <v>75.46</v>
      </c>
      <c r="J17" s="6" t="b">
        <f t="shared" si="1"/>
        <v>1</v>
      </c>
      <c r="K17" s="6">
        <v>75.46</v>
      </c>
      <c r="L17" s="11">
        <v>1.0094</v>
      </c>
      <c r="M17" s="6">
        <f t="shared" si="0"/>
        <v>76.169324</v>
      </c>
      <c r="N17" s="6">
        <f>F17*0.4+M17*0.6</f>
        <v>76.7815944</v>
      </c>
      <c r="O17" s="5"/>
    </row>
    <row r="18" spans="1:15" s="1" customFormat="1" ht="21" customHeight="1">
      <c r="A18" s="15">
        <v>16</v>
      </c>
      <c r="B18" s="16">
        <v>44483</v>
      </c>
      <c r="C18" s="10" t="s">
        <v>69</v>
      </c>
      <c r="D18" s="4" t="s">
        <v>55</v>
      </c>
      <c r="E18" s="4" t="s">
        <v>56</v>
      </c>
      <c r="F18" s="6">
        <v>73.8</v>
      </c>
      <c r="G18" s="6" t="e">
        <f>#REF!=H18</f>
        <v>#REF!</v>
      </c>
      <c r="H18" s="7">
        <v>17</v>
      </c>
      <c r="I18" s="6">
        <v>77.66</v>
      </c>
      <c r="J18" s="6" t="b">
        <f t="shared" si="1"/>
        <v>1</v>
      </c>
      <c r="K18" s="6">
        <v>77.66</v>
      </c>
      <c r="L18" s="11">
        <v>1.0094</v>
      </c>
      <c r="M18" s="6">
        <f t="shared" si="0"/>
        <v>78.390004</v>
      </c>
      <c r="N18" s="6">
        <f>F18*0.4+M18*0.6</f>
        <v>76.5540024</v>
      </c>
      <c r="O18" s="5"/>
    </row>
    <row r="19" spans="1:15" s="1" customFormat="1" ht="21" customHeight="1">
      <c r="A19" s="15">
        <v>17</v>
      </c>
      <c r="B19" s="16">
        <v>44483</v>
      </c>
      <c r="C19" s="10" t="s">
        <v>67</v>
      </c>
      <c r="D19" s="4" t="s">
        <v>55</v>
      </c>
      <c r="E19" s="4" t="s">
        <v>56</v>
      </c>
      <c r="F19" s="6">
        <v>72.2</v>
      </c>
      <c r="G19" s="6" t="e">
        <f>#REF!=H19</f>
        <v>#REF!</v>
      </c>
      <c r="H19" s="7">
        <v>15</v>
      </c>
      <c r="I19" s="6">
        <v>78.6</v>
      </c>
      <c r="J19" s="6" t="b">
        <f t="shared" si="1"/>
        <v>1</v>
      </c>
      <c r="K19" s="6">
        <v>78.6</v>
      </c>
      <c r="L19" s="11">
        <v>1.0094</v>
      </c>
      <c r="M19" s="6">
        <f t="shared" si="0"/>
        <v>79.33884</v>
      </c>
      <c r="N19" s="6">
        <f>F19*0.4+M19*0.6</f>
        <v>76.483304</v>
      </c>
      <c r="O19" s="5"/>
    </row>
    <row r="20" spans="1:15" s="1" customFormat="1" ht="21" customHeight="1">
      <c r="A20" s="15">
        <v>18</v>
      </c>
      <c r="B20" s="16">
        <v>44483</v>
      </c>
      <c r="C20" s="10" t="s">
        <v>94</v>
      </c>
      <c r="D20" s="4" t="s">
        <v>55</v>
      </c>
      <c r="E20" s="4" t="s">
        <v>56</v>
      </c>
      <c r="F20" s="6">
        <v>75.4</v>
      </c>
      <c r="G20" s="6" t="e">
        <f>#REF!=H20</f>
        <v>#REF!</v>
      </c>
      <c r="H20" s="7">
        <v>27</v>
      </c>
      <c r="I20" s="6">
        <v>77.64</v>
      </c>
      <c r="J20" s="6" t="b">
        <f t="shared" si="1"/>
        <v>1</v>
      </c>
      <c r="K20" s="6">
        <v>77.64</v>
      </c>
      <c r="L20" s="11">
        <v>0.9909</v>
      </c>
      <c r="M20" s="6">
        <f t="shared" si="0"/>
        <v>76.933476</v>
      </c>
      <c r="N20" s="6">
        <f>F20*0.4+M20*0.6</f>
        <v>76.3200856</v>
      </c>
      <c r="O20" s="5"/>
    </row>
    <row r="21" spans="1:15" s="1" customFormat="1" ht="21" customHeight="1">
      <c r="A21" s="15">
        <v>19</v>
      </c>
      <c r="B21" s="16">
        <v>44483</v>
      </c>
      <c r="C21" s="10" t="s">
        <v>78</v>
      </c>
      <c r="D21" s="4" t="s">
        <v>55</v>
      </c>
      <c r="E21" s="4" t="s">
        <v>56</v>
      </c>
      <c r="F21" s="6">
        <v>71.8</v>
      </c>
      <c r="G21" s="6" t="e">
        <f>#REF!=H21</f>
        <v>#REF!</v>
      </c>
      <c r="H21" s="7">
        <v>2</v>
      </c>
      <c r="I21" s="6">
        <v>80.04</v>
      </c>
      <c r="J21" s="6" t="b">
        <f t="shared" si="1"/>
        <v>1</v>
      </c>
      <c r="K21" s="6">
        <v>80.04</v>
      </c>
      <c r="L21" s="11">
        <v>0.9909</v>
      </c>
      <c r="M21" s="6">
        <f t="shared" si="0"/>
        <v>79.31163600000001</v>
      </c>
      <c r="N21" s="6">
        <f>F21*0.4+M21*0.6</f>
        <v>76.3069816</v>
      </c>
      <c r="O21" s="5"/>
    </row>
    <row r="22" spans="1:15" s="1" customFormat="1" ht="21" customHeight="1">
      <c r="A22" s="15">
        <v>20</v>
      </c>
      <c r="B22" s="16">
        <v>44483</v>
      </c>
      <c r="C22" s="10" t="s">
        <v>91</v>
      </c>
      <c r="D22" s="4" t="s">
        <v>55</v>
      </c>
      <c r="E22" s="4" t="s">
        <v>56</v>
      </c>
      <c r="F22" s="6">
        <v>76.7</v>
      </c>
      <c r="G22" s="6" t="e">
        <f>#REF!=H22</f>
        <v>#REF!</v>
      </c>
      <c r="H22" s="7">
        <v>23</v>
      </c>
      <c r="I22" s="6">
        <v>76.72</v>
      </c>
      <c r="J22" s="6" t="b">
        <f t="shared" si="1"/>
        <v>1</v>
      </c>
      <c r="K22" s="6">
        <v>76.72</v>
      </c>
      <c r="L22" s="11">
        <v>0.9909</v>
      </c>
      <c r="M22" s="6">
        <f t="shared" si="0"/>
        <v>76.021848</v>
      </c>
      <c r="N22" s="6">
        <f>F22*0.4+M22*0.6</f>
        <v>76.2931088</v>
      </c>
      <c r="O22" s="5"/>
    </row>
    <row r="23" spans="1:15" s="1" customFormat="1" ht="21" customHeight="1">
      <c r="A23" s="15">
        <v>21</v>
      </c>
      <c r="B23" s="16">
        <v>44483</v>
      </c>
      <c r="C23" s="10" t="s">
        <v>62</v>
      </c>
      <c r="D23" s="4" t="s">
        <v>55</v>
      </c>
      <c r="E23" s="4" t="s">
        <v>56</v>
      </c>
      <c r="F23" s="6">
        <v>72.9</v>
      </c>
      <c r="G23" s="6" t="e">
        <f>#REF!=H23</f>
        <v>#REF!</v>
      </c>
      <c r="H23" s="7">
        <v>9</v>
      </c>
      <c r="I23" s="6">
        <v>77.78</v>
      </c>
      <c r="J23" s="6" t="b">
        <f t="shared" si="1"/>
        <v>1</v>
      </c>
      <c r="K23" s="6">
        <v>77.78</v>
      </c>
      <c r="L23" s="11">
        <v>1.0094</v>
      </c>
      <c r="M23" s="6">
        <f t="shared" si="0"/>
        <v>78.511132</v>
      </c>
      <c r="N23" s="6">
        <f>F23*0.4+M23*0.6</f>
        <v>76.2666792</v>
      </c>
      <c r="O23" s="5"/>
    </row>
    <row r="24" spans="1:15" s="1" customFormat="1" ht="21" customHeight="1">
      <c r="A24" s="15">
        <v>22</v>
      </c>
      <c r="B24" s="16">
        <v>44483</v>
      </c>
      <c r="C24" s="10" t="s">
        <v>77</v>
      </c>
      <c r="D24" s="4" t="s">
        <v>55</v>
      </c>
      <c r="E24" s="4" t="s">
        <v>56</v>
      </c>
      <c r="F24" s="6">
        <v>74.8</v>
      </c>
      <c r="G24" s="6" t="e">
        <f>#REF!=H24</f>
        <v>#REF!</v>
      </c>
      <c r="H24" s="7">
        <v>29</v>
      </c>
      <c r="I24" s="6">
        <v>76.26</v>
      </c>
      <c r="J24" s="6" t="b">
        <f t="shared" si="1"/>
        <v>1</v>
      </c>
      <c r="K24" s="6">
        <v>76.26</v>
      </c>
      <c r="L24" s="11">
        <v>1.0094</v>
      </c>
      <c r="M24" s="6">
        <f t="shared" si="0"/>
        <v>76.97684400000001</v>
      </c>
      <c r="N24" s="6">
        <f>F24*0.4+M24*0.6</f>
        <v>76.10610640000002</v>
      </c>
      <c r="O24" s="5"/>
    </row>
    <row r="25" spans="1:15" s="1" customFormat="1" ht="21" customHeight="1">
      <c r="A25" s="15">
        <v>23</v>
      </c>
      <c r="B25" s="16">
        <v>44483</v>
      </c>
      <c r="C25" s="10" t="s">
        <v>64</v>
      </c>
      <c r="D25" s="4" t="s">
        <v>55</v>
      </c>
      <c r="E25" s="4" t="s">
        <v>56</v>
      </c>
      <c r="F25" s="6">
        <v>72.7</v>
      </c>
      <c r="G25" s="6" t="e">
        <f>#REF!=H25</f>
        <v>#REF!</v>
      </c>
      <c r="H25" s="7">
        <v>11</v>
      </c>
      <c r="I25" s="6">
        <v>77.56</v>
      </c>
      <c r="J25" s="6" t="b">
        <f t="shared" si="1"/>
        <v>1</v>
      </c>
      <c r="K25" s="6">
        <v>77.56</v>
      </c>
      <c r="L25" s="11">
        <v>1.0094</v>
      </c>
      <c r="M25" s="6">
        <f t="shared" si="0"/>
        <v>78.28906400000001</v>
      </c>
      <c r="N25" s="6">
        <f>F25*0.4+M25*0.6</f>
        <v>76.0534384</v>
      </c>
      <c r="O25" s="5"/>
    </row>
    <row r="26" spans="1:15" s="1" customFormat="1" ht="21" customHeight="1">
      <c r="A26" s="15">
        <v>24</v>
      </c>
      <c r="B26" s="16">
        <v>44483</v>
      </c>
      <c r="C26" s="10" t="s">
        <v>92</v>
      </c>
      <c r="D26" s="4" t="s">
        <v>55</v>
      </c>
      <c r="E26" s="4" t="s">
        <v>56</v>
      </c>
      <c r="F26" s="6">
        <v>71.4</v>
      </c>
      <c r="G26" s="6" t="e">
        <f>#REF!=H26</f>
        <v>#REF!</v>
      </c>
      <c r="H26" s="7">
        <v>24</v>
      </c>
      <c r="I26" s="6">
        <v>79.84</v>
      </c>
      <c r="J26" s="6" t="b">
        <f t="shared" si="1"/>
        <v>1</v>
      </c>
      <c r="K26" s="6">
        <v>79.84</v>
      </c>
      <c r="L26" s="11">
        <v>0.9909</v>
      </c>
      <c r="M26" s="6">
        <f t="shared" si="0"/>
        <v>79.113456</v>
      </c>
      <c r="N26" s="6">
        <f>F26*0.4+M26*0.6</f>
        <v>76.0280736</v>
      </c>
      <c r="O26" s="5"/>
    </row>
    <row r="27" spans="1:15" s="1" customFormat="1" ht="21" customHeight="1">
      <c r="A27" s="15">
        <v>25</v>
      </c>
      <c r="B27" s="16">
        <v>44483</v>
      </c>
      <c r="C27" s="10" t="s">
        <v>63</v>
      </c>
      <c r="D27" s="4" t="s">
        <v>55</v>
      </c>
      <c r="E27" s="4" t="s">
        <v>56</v>
      </c>
      <c r="F27" s="6">
        <v>71.8</v>
      </c>
      <c r="G27" s="6" t="e">
        <f>#REF!=H27</f>
        <v>#REF!</v>
      </c>
      <c r="H27" s="7">
        <v>10</v>
      </c>
      <c r="I27" s="6">
        <v>78.06</v>
      </c>
      <c r="J27" s="6" t="b">
        <f t="shared" si="1"/>
        <v>1</v>
      </c>
      <c r="K27" s="6">
        <v>78.06</v>
      </c>
      <c r="L27" s="11">
        <v>1.0094</v>
      </c>
      <c r="M27" s="6">
        <f t="shared" si="0"/>
        <v>78.79376400000001</v>
      </c>
      <c r="N27" s="6">
        <f>F27*0.4+M27*0.6</f>
        <v>75.9962584</v>
      </c>
      <c r="O27" s="5"/>
    </row>
    <row r="28" spans="1:15" s="1" customFormat="1" ht="21" customHeight="1">
      <c r="A28" s="15">
        <v>26</v>
      </c>
      <c r="B28" s="16">
        <v>44483</v>
      </c>
      <c r="C28" s="10" t="s">
        <v>57</v>
      </c>
      <c r="D28" s="4" t="s">
        <v>55</v>
      </c>
      <c r="E28" s="4" t="s">
        <v>56</v>
      </c>
      <c r="F28" s="6">
        <v>72.5</v>
      </c>
      <c r="G28" s="6" t="e">
        <f>#REF!=H28</f>
        <v>#REF!</v>
      </c>
      <c r="H28" s="7">
        <v>1</v>
      </c>
      <c r="I28" s="6">
        <v>77.52</v>
      </c>
      <c r="J28" s="6" t="b">
        <f t="shared" si="1"/>
        <v>1</v>
      </c>
      <c r="K28" s="6">
        <v>77.52</v>
      </c>
      <c r="L28" s="11">
        <v>1.0094</v>
      </c>
      <c r="M28" s="6">
        <f t="shared" si="0"/>
        <v>78.248688</v>
      </c>
      <c r="N28" s="6">
        <f>F28*0.4+M28*0.6</f>
        <v>75.9492128</v>
      </c>
      <c r="O28" s="5"/>
    </row>
    <row r="29" spans="1:15" s="1" customFormat="1" ht="21" customHeight="1">
      <c r="A29" s="15">
        <v>27</v>
      </c>
      <c r="B29" s="16">
        <v>44483</v>
      </c>
      <c r="C29" s="10" t="s">
        <v>96</v>
      </c>
      <c r="D29" s="4" t="s">
        <v>55</v>
      </c>
      <c r="E29" s="4" t="s">
        <v>56</v>
      </c>
      <c r="F29" s="6">
        <v>73.1</v>
      </c>
      <c r="G29" s="6" t="e">
        <f>#REF!=H29</f>
        <v>#REF!</v>
      </c>
      <c r="H29" s="7">
        <v>30</v>
      </c>
      <c r="I29" s="6">
        <v>78.42</v>
      </c>
      <c r="J29" s="6" t="b">
        <f t="shared" si="1"/>
        <v>1</v>
      </c>
      <c r="K29" s="6">
        <v>78.42</v>
      </c>
      <c r="L29" s="11">
        <v>0.9909</v>
      </c>
      <c r="M29" s="6">
        <f t="shared" si="0"/>
        <v>77.706378</v>
      </c>
      <c r="N29" s="6">
        <f>F29*0.4+M29*0.6</f>
        <v>75.8638268</v>
      </c>
      <c r="O29" s="5"/>
    </row>
    <row r="30" spans="1:15" s="1" customFormat="1" ht="21" customHeight="1">
      <c r="A30" s="15">
        <v>28</v>
      </c>
      <c r="B30" s="16">
        <v>44483</v>
      </c>
      <c r="C30" s="10" t="s">
        <v>82</v>
      </c>
      <c r="D30" s="4" t="s">
        <v>55</v>
      </c>
      <c r="E30" s="4" t="s">
        <v>56</v>
      </c>
      <c r="F30" s="6">
        <v>75.7</v>
      </c>
      <c r="G30" s="6" t="e">
        <f>#REF!=H30</f>
        <v>#REF!</v>
      </c>
      <c r="H30" s="7">
        <v>8</v>
      </c>
      <c r="I30" s="6">
        <v>76.42</v>
      </c>
      <c r="J30" s="6" t="b">
        <f t="shared" si="1"/>
        <v>1</v>
      </c>
      <c r="K30" s="6">
        <v>76.42</v>
      </c>
      <c r="L30" s="11">
        <v>0.9909</v>
      </c>
      <c r="M30" s="6">
        <f t="shared" si="0"/>
        <v>75.72457800000001</v>
      </c>
      <c r="N30" s="6">
        <f>F30*0.4+M30*0.6</f>
        <v>75.7147468</v>
      </c>
      <c r="O30" s="5"/>
    </row>
    <row r="31" spans="1:15" s="1" customFormat="1" ht="21" customHeight="1">
      <c r="A31" s="15">
        <v>29</v>
      </c>
      <c r="B31" s="16">
        <v>44483</v>
      </c>
      <c r="C31" s="10" t="s">
        <v>85</v>
      </c>
      <c r="D31" s="4" t="s">
        <v>55</v>
      </c>
      <c r="E31" s="4" t="s">
        <v>56</v>
      </c>
      <c r="F31" s="6">
        <v>72.1</v>
      </c>
      <c r="G31" s="6" t="e">
        <f>#REF!=H31</f>
        <v>#REF!</v>
      </c>
      <c r="H31" s="7">
        <v>13</v>
      </c>
      <c r="I31" s="6">
        <v>78.54</v>
      </c>
      <c r="J31" s="6" t="b">
        <f t="shared" si="1"/>
        <v>1</v>
      </c>
      <c r="K31" s="6">
        <v>78.54</v>
      </c>
      <c r="L31" s="11">
        <v>0.9909</v>
      </c>
      <c r="M31" s="6">
        <f t="shared" si="0"/>
        <v>77.825286</v>
      </c>
      <c r="N31" s="6">
        <f>F31*0.4+M31*0.6</f>
        <v>75.5351716</v>
      </c>
      <c r="O31" s="5"/>
    </row>
    <row r="32" spans="1:15" s="1" customFormat="1" ht="21" customHeight="1">
      <c r="A32" s="15">
        <v>30</v>
      </c>
      <c r="B32" s="16">
        <v>44483</v>
      </c>
      <c r="C32" s="10" t="s">
        <v>61</v>
      </c>
      <c r="D32" s="4" t="s">
        <v>55</v>
      </c>
      <c r="E32" s="4" t="s">
        <v>56</v>
      </c>
      <c r="F32" s="6">
        <v>72.3</v>
      </c>
      <c r="G32" s="6" t="e">
        <f>#REF!=H32</f>
        <v>#REF!</v>
      </c>
      <c r="H32" s="7">
        <v>8</v>
      </c>
      <c r="I32" s="6">
        <v>76.94</v>
      </c>
      <c r="J32" s="6" t="b">
        <f t="shared" si="1"/>
        <v>1</v>
      </c>
      <c r="K32" s="6">
        <v>76.94</v>
      </c>
      <c r="L32" s="11">
        <v>1.0094</v>
      </c>
      <c r="M32" s="6">
        <f t="shared" si="0"/>
        <v>77.663236</v>
      </c>
      <c r="N32" s="6">
        <f>F32*0.4+M32*0.6</f>
        <v>75.5179416</v>
      </c>
      <c r="O32" s="5"/>
    </row>
    <row r="33" spans="1:15" s="1" customFormat="1" ht="21" customHeight="1">
      <c r="A33" s="15">
        <v>31</v>
      </c>
      <c r="B33" s="16">
        <v>44483</v>
      </c>
      <c r="C33" s="10" t="s">
        <v>88</v>
      </c>
      <c r="D33" s="4" t="s">
        <v>55</v>
      </c>
      <c r="E33" s="4" t="s">
        <v>56</v>
      </c>
      <c r="F33" s="6">
        <v>71.8</v>
      </c>
      <c r="G33" s="6" t="e">
        <f>#REF!=H33</f>
        <v>#REF!</v>
      </c>
      <c r="H33" s="7">
        <v>18</v>
      </c>
      <c r="I33" s="6">
        <v>78.62</v>
      </c>
      <c r="J33" s="6" t="b">
        <f t="shared" si="1"/>
        <v>1</v>
      </c>
      <c r="K33" s="6">
        <v>78.62</v>
      </c>
      <c r="L33" s="11">
        <v>0.9909</v>
      </c>
      <c r="M33" s="6">
        <f t="shared" si="0"/>
        <v>77.90455800000001</v>
      </c>
      <c r="N33" s="6">
        <f>F33*0.4+M33*0.6</f>
        <v>75.46273479999999</v>
      </c>
      <c r="O33" s="5"/>
    </row>
    <row r="34" spans="1:15" s="1" customFormat="1" ht="21" customHeight="1">
      <c r="A34" s="15">
        <v>32</v>
      </c>
      <c r="B34" s="16">
        <v>44483</v>
      </c>
      <c r="C34" s="10" t="s">
        <v>70</v>
      </c>
      <c r="D34" s="4" t="s">
        <v>55</v>
      </c>
      <c r="E34" s="4" t="s">
        <v>56</v>
      </c>
      <c r="F34" s="6">
        <v>72.3</v>
      </c>
      <c r="G34" s="6" t="e">
        <f>#REF!=H34</f>
        <v>#REF!</v>
      </c>
      <c r="H34" s="7">
        <v>19</v>
      </c>
      <c r="I34" s="6">
        <v>76.74</v>
      </c>
      <c r="J34" s="6" t="b">
        <f t="shared" si="1"/>
        <v>1</v>
      </c>
      <c r="K34" s="6">
        <v>76.74</v>
      </c>
      <c r="L34" s="11">
        <v>1.0094</v>
      </c>
      <c r="M34" s="6">
        <f t="shared" si="0"/>
        <v>77.461356</v>
      </c>
      <c r="N34" s="6">
        <f>F34*0.4+M34*0.6</f>
        <v>75.3968136</v>
      </c>
      <c r="O34" s="5"/>
    </row>
    <row r="35" spans="1:15" s="1" customFormat="1" ht="21" customHeight="1">
      <c r="A35" s="15">
        <v>33</v>
      </c>
      <c r="B35" s="16">
        <v>44483</v>
      </c>
      <c r="C35" s="10" t="s">
        <v>89</v>
      </c>
      <c r="D35" s="4" t="s">
        <v>55</v>
      </c>
      <c r="E35" s="4" t="s">
        <v>56</v>
      </c>
      <c r="F35" s="6">
        <v>73.6</v>
      </c>
      <c r="G35" s="6" t="e">
        <f>#REF!=H35</f>
        <v>#REF!</v>
      </c>
      <c r="H35" s="7">
        <v>21</v>
      </c>
      <c r="I35" s="6">
        <v>77.26</v>
      </c>
      <c r="J35" s="6" t="b">
        <f t="shared" si="1"/>
        <v>1</v>
      </c>
      <c r="K35" s="6">
        <v>77.26</v>
      </c>
      <c r="L35" s="11">
        <v>0.9909</v>
      </c>
      <c r="M35" s="6">
        <f aca="true" t="shared" si="2" ref="M35:M42">K35*L35</f>
        <v>76.556934</v>
      </c>
      <c r="N35" s="6">
        <f>F35*0.4+M35*0.6</f>
        <v>75.3741604</v>
      </c>
      <c r="O35" s="5"/>
    </row>
    <row r="36" spans="1:15" s="1" customFormat="1" ht="21" customHeight="1">
      <c r="A36" s="15">
        <v>34</v>
      </c>
      <c r="B36" s="16">
        <v>44483</v>
      </c>
      <c r="C36" s="10" t="s">
        <v>60</v>
      </c>
      <c r="D36" s="4" t="s">
        <v>55</v>
      </c>
      <c r="E36" s="4" t="s">
        <v>56</v>
      </c>
      <c r="F36" s="6">
        <v>72</v>
      </c>
      <c r="G36" s="6" t="e">
        <f>#REF!=H36</f>
        <v>#REF!</v>
      </c>
      <c r="H36" s="7">
        <v>7</v>
      </c>
      <c r="I36" s="6">
        <v>76.78</v>
      </c>
      <c r="J36" s="6" t="b">
        <f t="shared" si="1"/>
        <v>1</v>
      </c>
      <c r="K36" s="6">
        <v>76.78</v>
      </c>
      <c r="L36" s="11">
        <v>1.0094</v>
      </c>
      <c r="M36" s="6">
        <f t="shared" si="2"/>
        <v>77.501732</v>
      </c>
      <c r="N36" s="6">
        <f>F36*0.4+M36*0.6</f>
        <v>75.3010392</v>
      </c>
      <c r="O36" s="5"/>
    </row>
    <row r="37" spans="1:15" s="1" customFormat="1" ht="21" customHeight="1">
      <c r="A37" s="15">
        <v>35</v>
      </c>
      <c r="B37" s="16">
        <v>44483</v>
      </c>
      <c r="C37" s="10" t="s">
        <v>79</v>
      </c>
      <c r="D37" s="4" t="s">
        <v>55</v>
      </c>
      <c r="E37" s="4" t="s">
        <v>56</v>
      </c>
      <c r="F37" s="6">
        <v>72.1</v>
      </c>
      <c r="G37" s="6" t="e">
        <f>#REF!=H37</f>
        <v>#REF!</v>
      </c>
      <c r="H37" s="7">
        <v>3</v>
      </c>
      <c r="I37" s="6">
        <v>77.9</v>
      </c>
      <c r="J37" s="6" t="b">
        <f t="shared" si="1"/>
        <v>1</v>
      </c>
      <c r="K37" s="6">
        <v>77.9</v>
      </c>
      <c r="L37" s="11">
        <v>0.9909</v>
      </c>
      <c r="M37" s="6">
        <f t="shared" si="2"/>
        <v>77.19111000000001</v>
      </c>
      <c r="N37" s="6">
        <f>F37*0.4+M37*0.6</f>
        <v>75.154666</v>
      </c>
      <c r="O37" s="5"/>
    </row>
    <row r="38" spans="1:15" s="1" customFormat="1" ht="21" customHeight="1">
      <c r="A38" s="15">
        <v>36</v>
      </c>
      <c r="B38" s="16">
        <v>44483</v>
      </c>
      <c r="C38" s="10" t="s">
        <v>93</v>
      </c>
      <c r="D38" s="4" t="s">
        <v>55</v>
      </c>
      <c r="E38" s="4" t="s">
        <v>56</v>
      </c>
      <c r="F38" s="6">
        <v>73.6</v>
      </c>
      <c r="G38" s="6" t="e">
        <f>#REF!=H38</f>
        <v>#REF!</v>
      </c>
      <c r="H38" s="7">
        <v>26</v>
      </c>
      <c r="I38" s="6">
        <v>76.84</v>
      </c>
      <c r="J38" s="6" t="b">
        <f aca="true" t="shared" si="3" ref="J38:J47">I38=K38</f>
        <v>1</v>
      </c>
      <c r="K38" s="6">
        <v>76.84</v>
      </c>
      <c r="L38" s="11">
        <v>0.9909</v>
      </c>
      <c r="M38" s="6">
        <f t="shared" si="2"/>
        <v>76.14075600000001</v>
      </c>
      <c r="N38" s="6">
        <f>F38*0.4+M38*0.6</f>
        <v>75.12445360000001</v>
      </c>
      <c r="O38" s="5"/>
    </row>
    <row r="39" spans="1:15" s="1" customFormat="1" ht="21" customHeight="1">
      <c r="A39" s="15">
        <v>37</v>
      </c>
      <c r="B39" s="16">
        <v>44483</v>
      </c>
      <c r="C39" s="10" t="s">
        <v>80</v>
      </c>
      <c r="D39" s="4" t="s">
        <v>55</v>
      </c>
      <c r="E39" s="4" t="s">
        <v>56</v>
      </c>
      <c r="F39" s="6">
        <v>72.2</v>
      </c>
      <c r="G39" s="6" t="e">
        <f>#REF!=H39</f>
        <v>#REF!</v>
      </c>
      <c r="H39" s="7">
        <v>5</v>
      </c>
      <c r="I39" s="6">
        <v>77.62</v>
      </c>
      <c r="J39" s="6" t="b">
        <f t="shared" si="3"/>
        <v>1</v>
      </c>
      <c r="K39" s="6">
        <v>77.62</v>
      </c>
      <c r="L39" s="11">
        <v>0.9909</v>
      </c>
      <c r="M39" s="6">
        <f t="shared" si="2"/>
        <v>76.913658</v>
      </c>
      <c r="N39" s="6">
        <f>F39*0.4+M39*0.6</f>
        <v>75.0281948</v>
      </c>
      <c r="O39" s="5"/>
    </row>
    <row r="40" spans="1:15" s="1" customFormat="1" ht="21" customHeight="1">
      <c r="A40" s="15">
        <v>38</v>
      </c>
      <c r="B40" s="16">
        <v>44483</v>
      </c>
      <c r="C40" s="10" t="s">
        <v>76</v>
      </c>
      <c r="D40" s="4" t="s">
        <v>55</v>
      </c>
      <c r="E40" s="4" t="s">
        <v>56</v>
      </c>
      <c r="F40" s="6">
        <v>72.7</v>
      </c>
      <c r="G40" s="6" t="e">
        <f>#REF!=H40</f>
        <v>#REF!</v>
      </c>
      <c r="H40" s="7">
        <v>28</v>
      </c>
      <c r="I40" s="6">
        <v>75.86</v>
      </c>
      <c r="J40" s="6" t="b">
        <f t="shared" si="3"/>
        <v>1</v>
      </c>
      <c r="K40" s="6">
        <v>75.86</v>
      </c>
      <c r="L40" s="11">
        <v>1.0094</v>
      </c>
      <c r="M40" s="6">
        <f t="shared" si="2"/>
        <v>76.57308400000001</v>
      </c>
      <c r="N40" s="6">
        <f>F40*0.4+M40*0.6</f>
        <v>75.0238504</v>
      </c>
      <c r="O40" s="5"/>
    </row>
    <row r="41" spans="1:15" s="1" customFormat="1" ht="21" customHeight="1">
      <c r="A41" s="15">
        <v>39</v>
      </c>
      <c r="B41" s="16">
        <v>44483</v>
      </c>
      <c r="C41" s="10" t="s">
        <v>68</v>
      </c>
      <c r="D41" s="4" t="s">
        <v>55</v>
      </c>
      <c r="E41" s="4" t="s">
        <v>56</v>
      </c>
      <c r="F41" s="6">
        <v>76</v>
      </c>
      <c r="G41" s="6" t="e">
        <f>#REF!=H41</f>
        <v>#REF!</v>
      </c>
      <c r="H41" s="7">
        <v>16</v>
      </c>
      <c r="I41" s="6">
        <v>73.56</v>
      </c>
      <c r="J41" s="6" t="b">
        <f t="shared" si="3"/>
        <v>1</v>
      </c>
      <c r="K41" s="6">
        <v>73.56</v>
      </c>
      <c r="L41" s="11">
        <v>1.0094</v>
      </c>
      <c r="M41" s="6">
        <f t="shared" si="2"/>
        <v>74.25146400000001</v>
      </c>
      <c r="N41" s="6">
        <f>F41*0.4+M41*0.6</f>
        <v>74.95087840000001</v>
      </c>
      <c r="O41" s="5"/>
    </row>
    <row r="42" spans="1:15" s="1" customFormat="1" ht="21" customHeight="1">
      <c r="A42" s="15">
        <v>40</v>
      </c>
      <c r="B42" s="16">
        <v>44483</v>
      </c>
      <c r="C42" s="10" t="s">
        <v>75</v>
      </c>
      <c r="D42" s="4" t="s">
        <v>55</v>
      </c>
      <c r="E42" s="4" t="s">
        <v>56</v>
      </c>
      <c r="F42" s="6">
        <v>72.6</v>
      </c>
      <c r="G42" s="6" t="e">
        <f>#REF!=H42</f>
        <v>#REF!</v>
      </c>
      <c r="H42" s="7">
        <v>27</v>
      </c>
      <c r="I42" s="6">
        <v>75.72</v>
      </c>
      <c r="J42" s="6" t="b">
        <f t="shared" si="3"/>
        <v>1</v>
      </c>
      <c r="K42" s="6">
        <v>75.72</v>
      </c>
      <c r="L42" s="11">
        <v>1.0094</v>
      </c>
      <c r="M42" s="6">
        <f t="shared" si="2"/>
        <v>76.431768</v>
      </c>
      <c r="N42" s="6">
        <f>F42*0.4+M42*0.6</f>
        <v>74.8990608</v>
      </c>
      <c r="O42" s="5"/>
    </row>
    <row r="43" spans="1:15" s="1" customFormat="1" ht="21" customHeight="1">
      <c r="A43" s="15">
        <v>1</v>
      </c>
      <c r="B43" s="16">
        <v>44483</v>
      </c>
      <c r="C43" s="10" t="s">
        <v>111</v>
      </c>
      <c r="D43" s="4" t="s">
        <v>13</v>
      </c>
      <c r="E43" s="4" t="s">
        <v>97</v>
      </c>
      <c r="F43" s="6">
        <v>71.8</v>
      </c>
      <c r="G43" s="6" t="e">
        <f>#REF!=H43</f>
        <v>#REF!</v>
      </c>
      <c r="H43" s="7">
        <v>19</v>
      </c>
      <c r="I43" s="8">
        <v>80.04</v>
      </c>
      <c r="J43" s="6" t="b">
        <f t="shared" si="3"/>
        <v>1</v>
      </c>
      <c r="K43" s="6">
        <v>80.04</v>
      </c>
      <c r="L43" s="11">
        <v>1</v>
      </c>
      <c r="M43" s="6">
        <f aca="true" t="shared" si="4" ref="M43:M62">K43*L43</f>
        <v>80.04</v>
      </c>
      <c r="N43" s="6">
        <f>F43*0.4+M43*0.6</f>
        <v>76.744</v>
      </c>
      <c r="O43" s="5"/>
    </row>
    <row r="44" spans="1:15" s="1" customFormat="1" ht="21" customHeight="1">
      <c r="A44" s="15">
        <v>2</v>
      </c>
      <c r="B44" s="16">
        <v>44483</v>
      </c>
      <c r="C44" s="10" t="s">
        <v>101</v>
      </c>
      <c r="D44" s="4" t="s">
        <v>13</v>
      </c>
      <c r="E44" s="4" t="s">
        <v>97</v>
      </c>
      <c r="F44" s="6">
        <v>69.3</v>
      </c>
      <c r="G44" s="6" t="e">
        <f>#REF!=H44</f>
        <v>#REF!</v>
      </c>
      <c r="H44" s="7">
        <v>7</v>
      </c>
      <c r="I44" s="6">
        <v>80.98</v>
      </c>
      <c r="J44" s="6" t="b">
        <f t="shared" si="3"/>
        <v>1</v>
      </c>
      <c r="K44" s="6">
        <v>80.98</v>
      </c>
      <c r="L44" s="11">
        <v>1</v>
      </c>
      <c r="M44" s="6">
        <f t="shared" si="4"/>
        <v>80.98</v>
      </c>
      <c r="N44" s="6">
        <f>F44*0.4+M44*0.6</f>
        <v>76.30799999999999</v>
      </c>
      <c r="O44" s="5"/>
    </row>
    <row r="45" spans="1:15" s="1" customFormat="1" ht="21" customHeight="1">
      <c r="A45" s="15">
        <v>3</v>
      </c>
      <c r="B45" s="16">
        <v>44483</v>
      </c>
      <c r="C45" s="10" t="s">
        <v>113</v>
      </c>
      <c r="D45" s="4" t="s">
        <v>13</v>
      </c>
      <c r="E45" s="4" t="s">
        <v>97</v>
      </c>
      <c r="F45" s="6">
        <v>69.4</v>
      </c>
      <c r="G45" s="6" t="e">
        <f>#REF!=H45</f>
        <v>#REF!</v>
      </c>
      <c r="H45" s="7">
        <v>23</v>
      </c>
      <c r="I45" s="6">
        <v>80.62</v>
      </c>
      <c r="J45" s="6" t="b">
        <f t="shared" si="3"/>
        <v>1</v>
      </c>
      <c r="K45" s="6">
        <v>80.62</v>
      </c>
      <c r="L45" s="11">
        <v>1</v>
      </c>
      <c r="M45" s="6">
        <f t="shared" si="4"/>
        <v>80.62</v>
      </c>
      <c r="N45" s="6">
        <f>F45*0.4+M45*0.6</f>
        <v>76.132</v>
      </c>
      <c r="O45" s="5"/>
    </row>
    <row r="46" spans="1:15" s="1" customFormat="1" ht="21" customHeight="1">
      <c r="A46" s="15">
        <v>4</v>
      </c>
      <c r="B46" s="16">
        <v>44483</v>
      </c>
      <c r="C46" s="10" t="s">
        <v>116</v>
      </c>
      <c r="D46" s="4" t="s">
        <v>13</v>
      </c>
      <c r="E46" s="4" t="s">
        <v>97</v>
      </c>
      <c r="F46" s="6">
        <v>70.2</v>
      </c>
      <c r="G46" s="6" t="e">
        <f>#REF!=H46</f>
        <v>#REF!</v>
      </c>
      <c r="H46" s="7">
        <v>26</v>
      </c>
      <c r="I46" s="6">
        <v>79</v>
      </c>
      <c r="J46" s="6" t="b">
        <f t="shared" si="3"/>
        <v>1</v>
      </c>
      <c r="K46" s="6">
        <v>79</v>
      </c>
      <c r="L46" s="11">
        <v>1</v>
      </c>
      <c r="M46" s="6">
        <f t="shared" si="4"/>
        <v>79</v>
      </c>
      <c r="N46" s="6">
        <f>F46*0.4+M46*0.6</f>
        <v>75.48</v>
      </c>
      <c r="O46" s="5"/>
    </row>
    <row r="47" spans="1:15" s="1" customFormat="1" ht="21" customHeight="1">
      <c r="A47" s="15">
        <v>5</v>
      </c>
      <c r="B47" s="16">
        <v>44483</v>
      </c>
      <c r="C47" s="10" t="s">
        <v>108</v>
      </c>
      <c r="D47" s="4" t="s">
        <v>13</v>
      </c>
      <c r="E47" s="4" t="s">
        <v>97</v>
      </c>
      <c r="F47" s="6">
        <v>67.1</v>
      </c>
      <c r="G47" s="6" t="e">
        <f>#REF!=H47</f>
        <v>#REF!</v>
      </c>
      <c r="H47" s="7">
        <v>16</v>
      </c>
      <c r="I47" s="6">
        <v>81.02</v>
      </c>
      <c r="J47" s="6" t="b">
        <f t="shared" si="3"/>
        <v>1</v>
      </c>
      <c r="K47" s="6">
        <v>81.02</v>
      </c>
      <c r="L47" s="11">
        <v>1</v>
      </c>
      <c r="M47" s="6">
        <f t="shared" si="4"/>
        <v>81.02</v>
      </c>
      <c r="N47" s="6">
        <f>F47*0.4+M47*0.6</f>
        <v>75.452</v>
      </c>
      <c r="O47" s="5"/>
    </row>
    <row r="48" spans="1:15" s="1" customFormat="1" ht="21" customHeight="1">
      <c r="A48" s="15">
        <v>6</v>
      </c>
      <c r="B48" s="16">
        <v>44483</v>
      </c>
      <c r="C48" s="10" t="s">
        <v>100</v>
      </c>
      <c r="D48" s="4" t="s">
        <v>13</v>
      </c>
      <c r="E48" s="4" t="s">
        <v>97</v>
      </c>
      <c r="F48" s="6">
        <v>72.9</v>
      </c>
      <c r="G48" s="6" t="e">
        <f>#REF!=H48</f>
        <v>#REF!</v>
      </c>
      <c r="H48" s="7">
        <v>5</v>
      </c>
      <c r="I48" s="6">
        <v>77.12</v>
      </c>
      <c r="J48" s="6" t="b">
        <f aca="true" t="shared" si="5" ref="J48:J62">I48=K48</f>
        <v>1</v>
      </c>
      <c r="K48" s="6">
        <v>77.12</v>
      </c>
      <c r="L48" s="11">
        <v>1</v>
      </c>
      <c r="M48" s="6">
        <f t="shared" si="4"/>
        <v>77.12</v>
      </c>
      <c r="N48" s="6">
        <f>F48*0.4+M48*0.6</f>
        <v>75.432</v>
      </c>
      <c r="O48" s="5"/>
    </row>
    <row r="49" spans="1:15" s="1" customFormat="1" ht="21" customHeight="1">
      <c r="A49" s="15">
        <v>7</v>
      </c>
      <c r="B49" s="16">
        <v>44483</v>
      </c>
      <c r="C49" s="10" t="s">
        <v>98</v>
      </c>
      <c r="D49" s="4" t="s">
        <v>13</v>
      </c>
      <c r="E49" s="4" t="s">
        <v>97</v>
      </c>
      <c r="F49" s="6">
        <v>67.8</v>
      </c>
      <c r="G49" s="6" t="e">
        <f>#REF!=H49</f>
        <v>#REF!</v>
      </c>
      <c r="H49" s="7">
        <v>2</v>
      </c>
      <c r="I49" s="6">
        <v>80.24</v>
      </c>
      <c r="J49" s="6" t="b">
        <f t="shared" si="5"/>
        <v>1</v>
      </c>
      <c r="K49" s="6">
        <v>80.24</v>
      </c>
      <c r="L49" s="11">
        <v>1</v>
      </c>
      <c r="M49" s="6">
        <f t="shared" si="4"/>
        <v>80.24</v>
      </c>
      <c r="N49" s="6">
        <f>F49*0.4+M49*0.6</f>
        <v>75.264</v>
      </c>
      <c r="O49" s="5"/>
    </row>
    <row r="50" spans="1:15" s="1" customFormat="1" ht="21" customHeight="1">
      <c r="A50" s="15">
        <v>8</v>
      </c>
      <c r="B50" s="16">
        <v>44483</v>
      </c>
      <c r="C50" s="10" t="s">
        <v>99</v>
      </c>
      <c r="D50" s="4" t="s">
        <v>13</v>
      </c>
      <c r="E50" s="4" t="s">
        <v>97</v>
      </c>
      <c r="F50" s="6">
        <v>72.3</v>
      </c>
      <c r="G50" s="6" t="e">
        <f>#REF!=H50</f>
        <v>#REF!</v>
      </c>
      <c r="H50" s="7">
        <v>4</v>
      </c>
      <c r="I50" s="6">
        <v>76.5</v>
      </c>
      <c r="J50" s="6" t="b">
        <f t="shared" si="5"/>
        <v>1</v>
      </c>
      <c r="K50" s="6">
        <v>76.5</v>
      </c>
      <c r="L50" s="11">
        <v>1</v>
      </c>
      <c r="M50" s="6">
        <f t="shared" si="4"/>
        <v>76.5</v>
      </c>
      <c r="N50" s="6">
        <f>F50*0.4+M50*0.6</f>
        <v>74.82</v>
      </c>
      <c r="O50" s="5"/>
    </row>
    <row r="51" spans="1:15" s="1" customFormat="1" ht="21" customHeight="1">
      <c r="A51" s="15">
        <v>9</v>
      </c>
      <c r="B51" s="16">
        <v>44483</v>
      </c>
      <c r="C51" s="10" t="s">
        <v>117</v>
      </c>
      <c r="D51" s="4" t="s">
        <v>55</v>
      </c>
      <c r="E51" s="4" t="s">
        <v>97</v>
      </c>
      <c r="F51" s="6">
        <v>70.8</v>
      </c>
      <c r="G51" s="6" t="e">
        <f>#REF!=H51</f>
        <v>#REF!</v>
      </c>
      <c r="H51" s="7">
        <v>28</v>
      </c>
      <c r="I51" s="6">
        <v>77.24</v>
      </c>
      <c r="J51" s="6" t="b">
        <f t="shared" si="5"/>
        <v>1</v>
      </c>
      <c r="K51" s="6">
        <v>77.24</v>
      </c>
      <c r="L51" s="11">
        <v>1</v>
      </c>
      <c r="M51" s="6">
        <f t="shared" si="4"/>
        <v>77.24</v>
      </c>
      <c r="N51" s="6">
        <f>F51*0.4+M51*0.6</f>
        <v>74.66399999999999</v>
      </c>
      <c r="O51" s="5"/>
    </row>
    <row r="52" spans="1:15" s="1" customFormat="1" ht="21" customHeight="1">
      <c r="A52" s="15">
        <v>10</v>
      </c>
      <c r="B52" s="16">
        <v>44483</v>
      </c>
      <c r="C52" s="10" t="s">
        <v>115</v>
      </c>
      <c r="D52" s="4" t="s">
        <v>13</v>
      </c>
      <c r="E52" s="4" t="s">
        <v>97</v>
      </c>
      <c r="F52" s="6">
        <v>68.9</v>
      </c>
      <c r="G52" s="6" t="e">
        <f>#REF!=H52</f>
        <v>#REF!</v>
      </c>
      <c r="H52" s="7">
        <v>25</v>
      </c>
      <c r="I52" s="6">
        <v>76.82</v>
      </c>
      <c r="J52" s="6" t="b">
        <f t="shared" si="5"/>
        <v>1</v>
      </c>
      <c r="K52" s="6">
        <v>76.82</v>
      </c>
      <c r="L52" s="11">
        <v>1</v>
      </c>
      <c r="M52" s="6">
        <f t="shared" si="4"/>
        <v>76.82</v>
      </c>
      <c r="N52" s="6">
        <f>F52*0.4+M52*0.6</f>
        <v>73.65199999999999</v>
      </c>
      <c r="O52" s="5"/>
    </row>
    <row r="53" spans="1:15" s="1" customFormat="1" ht="21" customHeight="1">
      <c r="A53" s="15">
        <v>11</v>
      </c>
      <c r="B53" s="16">
        <v>44484</v>
      </c>
      <c r="C53" s="10" t="s">
        <v>106</v>
      </c>
      <c r="D53" s="4" t="s">
        <v>13</v>
      </c>
      <c r="E53" s="4" t="s">
        <v>97</v>
      </c>
      <c r="F53" s="6">
        <v>65</v>
      </c>
      <c r="G53" s="6" t="e">
        <f>#REF!=H53</f>
        <v>#REF!</v>
      </c>
      <c r="H53" s="7">
        <v>14</v>
      </c>
      <c r="I53" s="6">
        <v>79.24</v>
      </c>
      <c r="J53" s="6" t="b">
        <f t="shared" si="5"/>
        <v>1</v>
      </c>
      <c r="K53" s="6">
        <v>79.24</v>
      </c>
      <c r="L53" s="11">
        <v>1</v>
      </c>
      <c r="M53" s="6">
        <f t="shared" si="4"/>
        <v>79.24</v>
      </c>
      <c r="N53" s="6">
        <f>F53*0.4+M53*0.6</f>
        <v>73.544</v>
      </c>
      <c r="O53" s="5"/>
    </row>
    <row r="54" spans="1:15" s="1" customFormat="1" ht="21" customHeight="1">
      <c r="A54" s="15">
        <v>12</v>
      </c>
      <c r="B54" s="16">
        <v>44484</v>
      </c>
      <c r="C54" s="10" t="s">
        <v>110</v>
      </c>
      <c r="D54" s="4" t="s">
        <v>13</v>
      </c>
      <c r="E54" s="4" t="s">
        <v>97</v>
      </c>
      <c r="F54" s="6">
        <v>67.8</v>
      </c>
      <c r="G54" s="6" t="e">
        <f>#REF!=H54</f>
        <v>#REF!</v>
      </c>
      <c r="H54" s="7">
        <v>18</v>
      </c>
      <c r="I54" s="6">
        <v>76.46</v>
      </c>
      <c r="J54" s="6" t="b">
        <f t="shared" si="5"/>
        <v>1</v>
      </c>
      <c r="K54" s="6">
        <v>76.46</v>
      </c>
      <c r="L54" s="11">
        <v>1</v>
      </c>
      <c r="M54" s="6">
        <f t="shared" si="4"/>
        <v>76.46</v>
      </c>
      <c r="N54" s="6">
        <f>F54*0.4+M54*0.6</f>
        <v>72.996</v>
      </c>
      <c r="O54" s="5"/>
    </row>
    <row r="55" spans="1:15" s="1" customFormat="1" ht="21" customHeight="1">
      <c r="A55" s="15">
        <v>13</v>
      </c>
      <c r="B55" s="16">
        <v>44484</v>
      </c>
      <c r="C55" s="10" t="s">
        <v>104</v>
      </c>
      <c r="D55" s="4" t="s">
        <v>13</v>
      </c>
      <c r="E55" s="4" t="s">
        <v>97</v>
      </c>
      <c r="F55" s="6">
        <v>65.8</v>
      </c>
      <c r="G55" s="6" t="e">
        <f>#REF!=H55</f>
        <v>#REF!</v>
      </c>
      <c r="H55" s="7">
        <v>11</v>
      </c>
      <c r="I55" s="6">
        <v>76.92</v>
      </c>
      <c r="J55" s="6" t="b">
        <f t="shared" si="5"/>
        <v>1</v>
      </c>
      <c r="K55" s="6">
        <v>76.92</v>
      </c>
      <c r="L55" s="11">
        <v>1</v>
      </c>
      <c r="M55" s="6">
        <f t="shared" si="4"/>
        <v>76.92</v>
      </c>
      <c r="N55" s="6">
        <f>F55*0.4+M55*0.6</f>
        <v>72.47200000000001</v>
      </c>
      <c r="O55" s="5"/>
    </row>
    <row r="56" spans="1:15" s="1" customFormat="1" ht="21" customHeight="1">
      <c r="A56" s="15">
        <v>14</v>
      </c>
      <c r="B56" s="16">
        <v>44484</v>
      </c>
      <c r="C56" s="10" t="s">
        <v>112</v>
      </c>
      <c r="D56" s="4" t="s">
        <v>13</v>
      </c>
      <c r="E56" s="4" t="s">
        <v>97</v>
      </c>
      <c r="F56" s="6">
        <v>68.4</v>
      </c>
      <c r="G56" s="6" t="e">
        <f>#REF!=H56</f>
        <v>#REF!</v>
      </c>
      <c r="H56" s="7">
        <v>21</v>
      </c>
      <c r="I56" s="6">
        <v>74.88</v>
      </c>
      <c r="J56" s="6" t="b">
        <f t="shared" si="5"/>
        <v>1</v>
      </c>
      <c r="K56" s="6">
        <v>74.88</v>
      </c>
      <c r="L56" s="11">
        <v>1</v>
      </c>
      <c r="M56" s="6">
        <f t="shared" si="4"/>
        <v>74.88</v>
      </c>
      <c r="N56" s="6">
        <f>F56*0.4+M56*0.6</f>
        <v>72.288</v>
      </c>
      <c r="O56" s="5"/>
    </row>
    <row r="57" spans="1:15" s="1" customFormat="1" ht="21" customHeight="1">
      <c r="A57" s="15">
        <v>15</v>
      </c>
      <c r="B57" s="16">
        <v>44484</v>
      </c>
      <c r="C57" s="10" t="s">
        <v>102</v>
      </c>
      <c r="D57" s="4" t="s">
        <v>13</v>
      </c>
      <c r="E57" s="4" t="s">
        <v>97</v>
      </c>
      <c r="F57" s="6">
        <v>70.5</v>
      </c>
      <c r="G57" s="6" t="e">
        <f>#REF!=H57</f>
        <v>#REF!</v>
      </c>
      <c r="H57" s="7">
        <v>9</v>
      </c>
      <c r="I57" s="6">
        <v>73.44</v>
      </c>
      <c r="J57" s="6" t="b">
        <f t="shared" si="5"/>
        <v>1</v>
      </c>
      <c r="K57" s="6">
        <v>73.44</v>
      </c>
      <c r="L57" s="11">
        <v>1</v>
      </c>
      <c r="M57" s="6">
        <f t="shared" si="4"/>
        <v>73.44</v>
      </c>
      <c r="N57" s="6">
        <f>F57*0.4+M57*0.6</f>
        <v>72.26400000000001</v>
      </c>
      <c r="O57" s="5"/>
    </row>
    <row r="58" spans="1:15" s="1" customFormat="1" ht="21" customHeight="1">
      <c r="A58" s="15">
        <v>16</v>
      </c>
      <c r="B58" s="16">
        <v>44484</v>
      </c>
      <c r="C58" s="10" t="s">
        <v>107</v>
      </c>
      <c r="D58" s="4" t="s">
        <v>13</v>
      </c>
      <c r="E58" s="4" t="s">
        <v>97</v>
      </c>
      <c r="F58" s="6">
        <v>65</v>
      </c>
      <c r="G58" s="6" t="e">
        <f>#REF!=H58</f>
        <v>#REF!</v>
      </c>
      <c r="H58" s="7">
        <v>15</v>
      </c>
      <c r="I58" s="6">
        <v>76.76</v>
      </c>
      <c r="J58" s="6" t="b">
        <f t="shared" si="5"/>
        <v>1</v>
      </c>
      <c r="K58" s="6">
        <v>76.76</v>
      </c>
      <c r="L58" s="11">
        <v>1</v>
      </c>
      <c r="M58" s="6">
        <f t="shared" si="4"/>
        <v>76.76</v>
      </c>
      <c r="N58" s="6">
        <f>F58*0.4+M58*0.6</f>
        <v>72.05600000000001</v>
      </c>
      <c r="O58" s="5"/>
    </row>
    <row r="59" spans="1:15" s="1" customFormat="1" ht="21" customHeight="1">
      <c r="A59" s="15">
        <v>17</v>
      </c>
      <c r="B59" s="16">
        <v>44484</v>
      </c>
      <c r="C59" s="10" t="s">
        <v>109</v>
      </c>
      <c r="D59" s="4" t="s">
        <v>13</v>
      </c>
      <c r="E59" s="4" t="s">
        <v>97</v>
      </c>
      <c r="F59" s="6">
        <v>64.4</v>
      </c>
      <c r="G59" s="6" t="e">
        <f>#REF!=H59</f>
        <v>#REF!</v>
      </c>
      <c r="H59" s="7">
        <v>17</v>
      </c>
      <c r="I59" s="6">
        <v>77.1</v>
      </c>
      <c r="J59" s="6" t="b">
        <f t="shared" si="5"/>
        <v>1</v>
      </c>
      <c r="K59" s="6">
        <v>77.1</v>
      </c>
      <c r="L59" s="11">
        <v>1</v>
      </c>
      <c r="M59" s="6">
        <f t="shared" si="4"/>
        <v>77.1</v>
      </c>
      <c r="N59" s="6">
        <f>F59*0.4+M59*0.6</f>
        <v>72.02000000000001</v>
      </c>
      <c r="O59" s="5"/>
    </row>
    <row r="60" spans="1:15" s="1" customFormat="1" ht="21" customHeight="1">
      <c r="A60" s="15">
        <v>18</v>
      </c>
      <c r="B60" s="16">
        <v>44484</v>
      </c>
      <c r="C60" s="10" t="s">
        <v>103</v>
      </c>
      <c r="D60" s="4" t="s">
        <v>13</v>
      </c>
      <c r="E60" s="4" t="s">
        <v>97</v>
      </c>
      <c r="F60" s="6">
        <v>66.9</v>
      </c>
      <c r="G60" s="6" t="e">
        <f>#REF!=H60</f>
        <v>#REF!</v>
      </c>
      <c r="H60" s="7">
        <v>10</v>
      </c>
      <c r="I60" s="6">
        <v>74.7</v>
      </c>
      <c r="J60" s="6" t="b">
        <f t="shared" si="5"/>
        <v>1</v>
      </c>
      <c r="K60" s="6">
        <v>74.7</v>
      </c>
      <c r="L60" s="11">
        <v>1</v>
      </c>
      <c r="M60" s="6">
        <f t="shared" si="4"/>
        <v>74.7</v>
      </c>
      <c r="N60" s="6">
        <f>F60*0.4+M60*0.6</f>
        <v>71.58000000000001</v>
      </c>
      <c r="O60" s="5"/>
    </row>
    <row r="61" spans="1:15" s="1" customFormat="1" ht="21" customHeight="1">
      <c r="A61" s="15">
        <v>19</v>
      </c>
      <c r="B61" s="16">
        <v>44484</v>
      </c>
      <c r="C61" s="10" t="s">
        <v>105</v>
      </c>
      <c r="D61" s="4" t="s">
        <v>13</v>
      </c>
      <c r="E61" s="4" t="s">
        <v>97</v>
      </c>
      <c r="F61" s="6">
        <v>66.5</v>
      </c>
      <c r="G61" s="6" t="e">
        <f>#REF!=H61</f>
        <v>#REF!</v>
      </c>
      <c r="H61" s="7">
        <v>13</v>
      </c>
      <c r="I61" s="6">
        <v>74.62</v>
      </c>
      <c r="J61" s="6" t="b">
        <f t="shared" si="5"/>
        <v>1</v>
      </c>
      <c r="K61" s="6">
        <v>74.62</v>
      </c>
      <c r="L61" s="11">
        <v>1</v>
      </c>
      <c r="M61" s="6">
        <f t="shared" si="4"/>
        <v>74.62</v>
      </c>
      <c r="N61" s="6">
        <f>F61*0.4+M61*0.6</f>
        <v>71.372</v>
      </c>
      <c r="O61" s="5"/>
    </row>
    <row r="62" spans="1:15" s="1" customFormat="1" ht="21" customHeight="1">
      <c r="A62" s="15">
        <v>20</v>
      </c>
      <c r="B62" s="16">
        <v>44484</v>
      </c>
      <c r="C62" s="10" t="s">
        <v>114</v>
      </c>
      <c r="D62" s="4" t="s">
        <v>13</v>
      </c>
      <c r="E62" s="4" t="s">
        <v>97</v>
      </c>
      <c r="F62" s="6">
        <v>63.7</v>
      </c>
      <c r="G62" s="6" t="e">
        <f>#REF!=H62</f>
        <v>#REF!</v>
      </c>
      <c r="H62" s="7">
        <v>24</v>
      </c>
      <c r="I62" s="6">
        <v>75.96</v>
      </c>
      <c r="J62" s="6" t="b">
        <f t="shared" si="5"/>
        <v>1</v>
      </c>
      <c r="K62" s="6">
        <v>75.96</v>
      </c>
      <c r="L62" s="11">
        <v>1</v>
      </c>
      <c r="M62" s="6">
        <f t="shared" si="4"/>
        <v>75.96</v>
      </c>
      <c r="N62" s="6">
        <f>F62*0.4+M62*0.6</f>
        <v>71.056</v>
      </c>
      <c r="O62" s="5"/>
    </row>
    <row r="63" spans="1:15" s="1" customFormat="1" ht="21" customHeight="1">
      <c r="A63" s="15">
        <v>1</v>
      </c>
      <c r="B63" s="16">
        <v>44484</v>
      </c>
      <c r="C63" s="10" t="s">
        <v>20</v>
      </c>
      <c r="D63" s="4" t="s">
        <v>13</v>
      </c>
      <c r="E63" s="4" t="s">
        <v>14</v>
      </c>
      <c r="F63" s="6">
        <v>84</v>
      </c>
      <c r="G63" s="6" t="e">
        <f>#REF!=H63</f>
        <v>#REF!</v>
      </c>
      <c r="H63" s="7">
        <v>7</v>
      </c>
      <c r="I63" s="6">
        <v>79.36</v>
      </c>
      <c r="J63" s="6" t="b">
        <f aca="true" t="shared" si="6" ref="J63:J94">I63=K63</f>
        <v>1</v>
      </c>
      <c r="K63" s="6">
        <v>79.36</v>
      </c>
      <c r="L63" s="11">
        <v>1.0061</v>
      </c>
      <c r="M63" s="6">
        <f aca="true" t="shared" si="7" ref="M63:M94">K63*L63</f>
        <v>79.844096</v>
      </c>
      <c r="N63" s="6">
        <f>F63*0.4+M63*0.6</f>
        <v>81.5064576</v>
      </c>
      <c r="O63" s="5"/>
    </row>
    <row r="64" spans="1:15" s="1" customFormat="1" ht="21" customHeight="1">
      <c r="A64" s="15">
        <v>2</v>
      </c>
      <c r="B64" s="16">
        <v>44484</v>
      </c>
      <c r="C64" s="10" t="s">
        <v>33</v>
      </c>
      <c r="D64" s="4" t="s">
        <v>13</v>
      </c>
      <c r="E64" s="4" t="s">
        <v>14</v>
      </c>
      <c r="F64" s="6">
        <v>79.6</v>
      </c>
      <c r="G64" s="6" t="e">
        <f>#REF!=H64</f>
        <v>#REF!</v>
      </c>
      <c r="H64" s="7">
        <v>2</v>
      </c>
      <c r="I64" s="6">
        <v>80.76</v>
      </c>
      <c r="J64" s="6" t="b">
        <f t="shared" si="6"/>
        <v>1</v>
      </c>
      <c r="K64" s="6">
        <v>80.76</v>
      </c>
      <c r="L64" s="11">
        <v>0.994</v>
      </c>
      <c r="M64" s="6">
        <f t="shared" si="7"/>
        <v>80.27544</v>
      </c>
      <c r="N64" s="6">
        <f>F64*0.4+M64*0.6</f>
        <v>80.005264</v>
      </c>
      <c r="O64" s="5"/>
    </row>
    <row r="65" spans="1:15" s="1" customFormat="1" ht="21" customHeight="1">
      <c r="A65" s="15">
        <v>3</v>
      </c>
      <c r="B65" s="16">
        <v>44484</v>
      </c>
      <c r="C65" s="10" t="s">
        <v>51</v>
      </c>
      <c r="D65" s="4" t="s">
        <v>13</v>
      </c>
      <c r="E65" s="4" t="s">
        <v>14</v>
      </c>
      <c r="F65" s="6">
        <v>80.6</v>
      </c>
      <c r="G65" s="6" t="e">
        <f>#REF!=H65</f>
        <v>#REF!</v>
      </c>
      <c r="H65" s="7">
        <v>24</v>
      </c>
      <c r="I65" s="6">
        <v>80</v>
      </c>
      <c r="J65" s="6" t="b">
        <f t="shared" si="6"/>
        <v>1</v>
      </c>
      <c r="K65" s="6">
        <v>80</v>
      </c>
      <c r="L65" s="11">
        <v>0.994</v>
      </c>
      <c r="M65" s="6">
        <f t="shared" si="7"/>
        <v>79.52</v>
      </c>
      <c r="N65" s="6">
        <f>F65*0.4+M65*0.6</f>
        <v>79.952</v>
      </c>
      <c r="O65" s="5"/>
    </row>
    <row r="66" spans="1:15" s="1" customFormat="1" ht="21" customHeight="1">
      <c r="A66" s="15">
        <v>4</v>
      </c>
      <c r="B66" s="16">
        <v>44484</v>
      </c>
      <c r="C66" s="10" t="s">
        <v>54</v>
      </c>
      <c r="D66" s="4" t="s">
        <v>13</v>
      </c>
      <c r="E66" s="4" t="s">
        <v>14</v>
      </c>
      <c r="F66" s="6">
        <v>75.6</v>
      </c>
      <c r="G66" s="6" t="e">
        <f>#REF!=H66</f>
        <v>#REF!</v>
      </c>
      <c r="H66" s="7">
        <v>28</v>
      </c>
      <c r="I66" s="6">
        <v>81.42</v>
      </c>
      <c r="J66" s="6" t="b">
        <f t="shared" si="6"/>
        <v>1</v>
      </c>
      <c r="K66" s="6">
        <v>81.42</v>
      </c>
      <c r="L66" s="11">
        <v>0.994</v>
      </c>
      <c r="M66" s="6">
        <f t="shared" si="7"/>
        <v>80.93148000000001</v>
      </c>
      <c r="N66" s="6">
        <f>F66*0.4+M66*0.6</f>
        <v>78.798888</v>
      </c>
      <c r="O66" s="5"/>
    </row>
    <row r="67" spans="1:15" s="1" customFormat="1" ht="21" customHeight="1">
      <c r="A67" s="15">
        <v>5</v>
      </c>
      <c r="B67" s="16">
        <v>44484</v>
      </c>
      <c r="C67" s="10" t="s">
        <v>32</v>
      </c>
      <c r="D67" s="4" t="s">
        <v>13</v>
      </c>
      <c r="E67" s="4" t="s">
        <v>14</v>
      </c>
      <c r="F67" s="6">
        <v>75.6</v>
      </c>
      <c r="G67" s="6" t="e">
        <f>#REF!=H67</f>
        <v>#REF!</v>
      </c>
      <c r="H67" s="7">
        <v>1</v>
      </c>
      <c r="I67" s="6">
        <v>80.72</v>
      </c>
      <c r="J67" s="6" t="b">
        <f t="shared" si="6"/>
        <v>1</v>
      </c>
      <c r="K67" s="6">
        <v>80.72</v>
      </c>
      <c r="L67" s="11">
        <v>0.994</v>
      </c>
      <c r="M67" s="6">
        <f t="shared" si="7"/>
        <v>80.23568</v>
      </c>
      <c r="N67" s="6">
        <f>F67*0.4+M67*0.6</f>
        <v>78.381408</v>
      </c>
      <c r="O67" s="5"/>
    </row>
    <row r="68" spans="1:15" s="1" customFormat="1" ht="21" customHeight="1">
      <c r="A68" s="15">
        <v>6</v>
      </c>
      <c r="B68" s="16">
        <v>44484</v>
      </c>
      <c r="C68" s="10" t="s">
        <v>16</v>
      </c>
      <c r="D68" s="4" t="s">
        <v>13</v>
      </c>
      <c r="E68" s="4" t="s">
        <v>14</v>
      </c>
      <c r="F68" s="6">
        <v>76.9</v>
      </c>
      <c r="G68" s="6" t="e">
        <f>#REF!=H68</f>
        <v>#REF!</v>
      </c>
      <c r="H68" s="7">
        <v>3</v>
      </c>
      <c r="I68" s="6">
        <v>78.7</v>
      </c>
      <c r="J68" s="6" t="b">
        <f t="shared" si="6"/>
        <v>1</v>
      </c>
      <c r="K68" s="6">
        <v>78.7</v>
      </c>
      <c r="L68" s="11">
        <v>1.0061</v>
      </c>
      <c r="M68" s="6">
        <f t="shared" si="7"/>
        <v>79.18007</v>
      </c>
      <c r="N68" s="6">
        <f>F68*0.4+M68*0.6</f>
        <v>78.26804200000001</v>
      </c>
      <c r="O68" s="5"/>
    </row>
    <row r="69" spans="1:15" s="1" customFormat="1" ht="21" customHeight="1">
      <c r="A69" s="15">
        <v>7</v>
      </c>
      <c r="B69" s="16">
        <v>44484</v>
      </c>
      <c r="C69" s="10" t="s">
        <v>52</v>
      </c>
      <c r="D69" s="4" t="s">
        <v>13</v>
      </c>
      <c r="E69" s="4" t="s">
        <v>14</v>
      </c>
      <c r="F69" s="6">
        <v>76.1</v>
      </c>
      <c r="G69" s="6" t="e">
        <f>#REF!=H69</f>
        <v>#REF!</v>
      </c>
      <c r="H69" s="7">
        <v>25</v>
      </c>
      <c r="I69" s="6">
        <v>79.9</v>
      </c>
      <c r="J69" s="6" t="b">
        <f t="shared" si="6"/>
        <v>1</v>
      </c>
      <c r="K69" s="6">
        <v>79.9</v>
      </c>
      <c r="L69" s="11">
        <v>0.994</v>
      </c>
      <c r="M69" s="6">
        <f t="shared" si="7"/>
        <v>79.42060000000001</v>
      </c>
      <c r="N69" s="6">
        <f>F69*0.4+M69*0.6</f>
        <v>78.09236</v>
      </c>
      <c r="O69" s="5"/>
    </row>
    <row r="70" spans="1:15" s="1" customFormat="1" ht="21" customHeight="1">
      <c r="A70" s="15">
        <v>8</v>
      </c>
      <c r="B70" s="16">
        <v>44484</v>
      </c>
      <c r="C70" s="10" t="s">
        <v>15</v>
      </c>
      <c r="D70" s="4" t="s">
        <v>13</v>
      </c>
      <c r="E70" s="4" t="s">
        <v>14</v>
      </c>
      <c r="F70" s="6">
        <v>72.5</v>
      </c>
      <c r="G70" s="6" t="e">
        <f>#REF!=H70</f>
        <v>#REF!</v>
      </c>
      <c r="H70" s="7">
        <v>1</v>
      </c>
      <c r="I70" s="6">
        <v>80.96</v>
      </c>
      <c r="J70" s="6" t="b">
        <f t="shared" si="6"/>
        <v>1</v>
      </c>
      <c r="K70" s="6">
        <v>80.96</v>
      </c>
      <c r="L70" s="11">
        <v>1.0061</v>
      </c>
      <c r="M70" s="6">
        <f t="shared" si="7"/>
        <v>81.45385599999999</v>
      </c>
      <c r="N70" s="6">
        <f>F70*0.4+M70*0.6</f>
        <v>77.87231359999998</v>
      </c>
      <c r="O70" s="5"/>
    </row>
    <row r="71" spans="1:15" s="1" customFormat="1" ht="21" customHeight="1">
      <c r="A71" s="15">
        <v>9</v>
      </c>
      <c r="B71" s="16">
        <v>44484</v>
      </c>
      <c r="C71" s="10" t="s">
        <v>17</v>
      </c>
      <c r="D71" s="4" t="s">
        <v>13</v>
      </c>
      <c r="E71" s="4" t="s">
        <v>14</v>
      </c>
      <c r="F71" s="6">
        <v>77.4</v>
      </c>
      <c r="G71" s="6" t="e">
        <f>#REF!=H71</f>
        <v>#REF!</v>
      </c>
      <c r="H71" s="7">
        <v>4</v>
      </c>
      <c r="I71" s="6">
        <v>77.6</v>
      </c>
      <c r="J71" s="6" t="b">
        <f t="shared" si="6"/>
        <v>1</v>
      </c>
      <c r="K71" s="6">
        <v>77.6</v>
      </c>
      <c r="L71" s="11">
        <v>1.0061</v>
      </c>
      <c r="M71" s="6">
        <f t="shared" si="7"/>
        <v>78.07336</v>
      </c>
      <c r="N71" s="6">
        <f>F71*0.4+M71*0.6</f>
        <v>77.804016</v>
      </c>
      <c r="O71" s="5"/>
    </row>
    <row r="72" spans="1:15" s="1" customFormat="1" ht="21" customHeight="1">
      <c r="A72" s="15">
        <v>10</v>
      </c>
      <c r="B72" s="16">
        <v>44484</v>
      </c>
      <c r="C72" s="10" t="s">
        <v>28</v>
      </c>
      <c r="D72" s="4" t="s">
        <v>13</v>
      </c>
      <c r="E72" s="4" t="s">
        <v>14</v>
      </c>
      <c r="F72" s="6">
        <v>81.4</v>
      </c>
      <c r="G72" s="6" t="e">
        <f>#REF!=H72</f>
        <v>#REF!</v>
      </c>
      <c r="H72" s="7">
        <v>24</v>
      </c>
      <c r="I72" s="6">
        <v>74.82</v>
      </c>
      <c r="J72" s="6" t="b">
        <f t="shared" si="6"/>
        <v>1</v>
      </c>
      <c r="K72" s="6">
        <v>74.82</v>
      </c>
      <c r="L72" s="11">
        <v>1.0061</v>
      </c>
      <c r="M72" s="6">
        <f t="shared" si="7"/>
        <v>75.27640199999999</v>
      </c>
      <c r="N72" s="6">
        <f>F72*0.4+M72*0.6</f>
        <v>77.72584119999999</v>
      </c>
      <c r="O72" s="5"/>
    </row>
    <row r="73" spans="1:15" s="1" customFormat="1" ht="21" customHeight="1">
      <c r="A73" s="15">
        <v>11</v>
      </c>
      <c r="B73" s="16">
        <v>44484</v>
      </c>
      <c r="C73" s="10" t="s">
        <v>29</v>
      </c>
      <c r="D73" s="4" t="s">
        <v>13</v>
      </c>
      <c r="E73" s="4" t="s">
        <v>14</v>
      </c>
      <c r="F73" s="6">
        <v>80.5</v>
      </c>
      <c r="G73" s="6" t="e">
        <f>#REF!=H73</f>
        <v>#REF!</v>
      </c>
      <c r="H73" s="7">
        <v>25</v>
      </c>
      <c r="I73" s="6">
        <v>74.8</v>
      </c>
      <c r="J73" s="6" t="b">
        <f t="shared" si="6"/>
        <v>1</v>
      </c>
      <c r="K73" s="6">
        <v>74.8</v>
      </c>
      <c r="L73" s="11">
        <v>1.0061</v>
      </c>
      <c r="M73" s="6">
        <f t="shared" si="7"/>
        <v>75.25627999999999</v>
      </c>
      <c r="N73" s="6">
        <f>F73*0.4+M73*0.6</f>
        <v>77.353768</v>
      </c>
      <c r="O73" s="5"/>
    </row>
    <row r="74" spans="1:15" s="1" customFormat="1" ht="21" customHeight="1">
      <c r="A74" s="15">
        <v>12</v>
      </c>
      <c r="B74" s="16">
        <v>44484</v>
      </c>
      <c r="C74" s="10" t="s">
        <v>38</v>
      </c>
      <c r="D74" s="4" t="s">
        <v>13</v>
      </c>
      <c r="E74" s="4" t="s">
        <v>14</v>
      </c>
      <c r="F74" s="6">
        <v>75.4</v>
      </c>
      <c r="G74" s="6" t="e">
        <f>#REF!=H74</f>
        <v>#REF!</v>
      </c>
      <c r="H74" s="7">
        <v>8</v>
      </c>
      <c r="I74" s="6">
        <v>78.92</v>
      </c>
      <c r="J74" s="6" t="b">
        <f t="shared" si="6"/>
        <v>1</v>
      </c>
      <c r="K74" s="6">
        <v>78.92</v>
      </c>
      <c r="L74" s="11">
        <v>0.994</v>
      </c>
      <c r="M74" s="6">
        <f t="shared" si="7"/>
        <v>78.44648000000001</v>
      </c>
      <c r="N74" s="6">
        <f>F74*0.4+M74*0.6</f>
        <v>77.22788800000001</v>
      </c>
      <c r="O74" s="5"/>
    </row>
    <row r="75" spans="1:15" s="1" customFormat="1" ht="21" customHeight="1">
      <c r="A75" s="15">
        <v>13</v>
      </c>
      <c r="B75" s="16">
        <v>44484</v>
      </c>
      <c r="C75" s="10" t="s">
        <v>40</v>
      </c>
      <c r="D75" s="4" t="s">
        <v>13</v>
      </c>
      <c r="E75" s="4" t="s">
        <v>14</v>
      </c>
      <c r="F75" s="6">
        <v>76.9</v>
      </c>
      <c r="G75" s="6" t="e">
        <f>#REF!=H75</f>
        <v>#REF!</v>
      </c>
      <c r="H75" s="7">
        <v>10</v>
      </c>
      <c r="I75" s="6">
        <v>77.8</v>
      </c>
      <c r="J75" s="6" t="b">
        <f t="shared" si="6"/>
        <v>1</v>
      </c>
      <c r="K75" s="6">
        <v>77.8</v>
      </c>
      <c r="L75" s="11">
        <v>0.994</v>
      </c>
      <c r="M75" s="6">
        <f t="shared" si="7"/>
        <v>77.33319999999999</v>
      </c>
      <c r="N75" s="6">
        <f>F75*0.4+M75*0.6</f>
        <v>77.15992</v>
      </c>
      <c r="O75" s="5"/>
    </row>
    <row r="76" spans="1:15" s="1" customFormat="1" ht="21" customHeight="1">
      <c r="A76" s="15">
        <v>14</v>
      </c>
      <c r="B76" s="16">
        <v>44484</v>
      </c>
      <c r="C76" s="10" t="s">
        <v>27</v>
      </c>
      <c r="D76" s="4" t="s">
        <v>13</v>
      </c>
      <c r="E76" s="4" t="s">
        <v>14</v>
      </c>
      <c r="F76" s="6">
        <v>75.3</v>
      </c>
      <c r="G76" s="6" t="e">
        <f>#REF!=H76</f>
        <v>#REF!</v>
      </c>
      <c r="H76" s="7">
        <v>20</v>
      </c>
      <c r="I76" s="6">
        <v>77.36</v>
      </c>
      <c r="J76" s="6" t="b">
        <f t="shared" si="6"/>
        <v>1</v>
      </c>
      <c r="K76" s="6">
        <v>77.36</v>
      </c>
      <c r="L76" s="11">
        <v>1.0061</v>
      </c>
      <c r="M76" s="6">
        <f t="shared" si="7"/>
        <v>77.831896</v>
      </c>
      <c r="N76" s="6">
        <f>F76*0.4+M76*0.6</f>
        <v>76.8191376</v>
      </c>
      <c r="O76" s="5"/>
    </row>
    <row r="77" spans="1:15" s="1" customFormat="1" ht="21" customHeight="1">
      <c r="A77" s="15">
        <v>15</v>
      </c>
      <c r="B77" s="16">
        <v>44484</v>
      </c>
      <c r="C77" s="10" t="s">
        <v>50</v>
      </c>
      <c r="D77" s="4" t="s">
        <v>13</v>
      </c>
      <c r="E77" s="4" t="s">
        <v>14</v>
      </c>
      <c r="F77" s="6">
        <v>77.6</v>
      </c>
      <c r="G77" s="6" t="e">
        <f>#REF!=H77</f>
        <v>#REF!</v>
      </c>
      <c r="H77" s="7">
        <v>23</v>
      </c>
      <c r="I77" s="6">
        <v>76.7</v>
      </c>
      <c r="J77" s="6" t="b">
        <f t="shared" si="6"/>
        <v>1</v>
      </c>
      <c r="K77" s="6">
        <v>76.7</v>
      </c>
      <c r="L77" s="11">
        <v>0.994</v>
      </c>
      <c r="M77" s="6">
        <f t="shared" si="7"/>
        <v>76.2398</v>
      </c>
      <c r="N77" s="6">
        <f>F77*0.4+M77*0.6</f>
        <v>76.78388</v>
      </c>
      <c r="O77" s="5"/>
    </row>
    <row r="78" spans="1:15" s="1" customFormat="1" ht="21" customHeight="1">
      <c r="A78" s="15">
        <v>16</v>
      </c>
      <c r="B78" s="16">
        <v>44484</v>
      </c>
      <c r="C78" s="10" t="s">
        <v>31</v>
      </c>
      <c r="D78" s="4" t="s">
        <v>13</v>
      </c>
      <c r="E78" s="4" t="s">
        <v>14</v>
      </c>
      <c r="F78" s="8">
        <v>72.2</v>
      </c>
      <c r="G78" s="6" t="e">
        <f>#REF!=H78</f>
        <v>#REF!</v>
      </c>
      <c r="H78" s="9">
        <v>28</v>
      </c>
      <c r="I78" s="8">
        <v>79.3</v>
      </c>
      <c r="J78" s="6" t="b">
        <f t="shared" si="6"/>
        <v>1</v>
      </c>
      <c r="K78" s="8">
        <v>79.3</v>
      </c>
      <c r="L78" s="11">
        <v>1.0061</v>
      </c>
      <c r="M78" s="6">
        <f t="shared" si="7"/>
        <v>79.78372999999999</v>
      </c>
      <c r="N78" s="6">
        <f>F78*0.4+M78*0.6</f>
        <v>76.750238</v>
      </c>
      <c r="O78" s="5"/>
    </row>
    <row r="79" spans="1:15" s="1" customFormat="1" ht="21" customHeight="1">
      <c r="A79" s="15">
        <v>17</v>
      </c>
      <c r="B79" s="16">
        <v>44484</v>
      </c>
      <c r="C79" s="10" t="s">
        <v>23</v>
      </c>
      <c r="D79" s="4" t="s">
        <v>13</v>
      </c>
      <c r="E79" s="4" t="s">
        <v>14</v>
      </c>
      <c r="F79" s="6">
        <v>78.4</v>
      </c>
      <c r="G79" s="6" t="e">
        <f>#REF!=H79</f>
        <v>#REF!</v>
      </c>
      <c r="H79" s="7">
        <v>10</v>
      </c>
      <c r="I79" s="6">
        <v>75.06</v>
      </c>
      <c r="J79" s="6" t="b">
        <f t="shared" si="6"/>
        <v>1</v>
      </c>
      <c r="K79" s="6">
        <v>75.06</v>
      </c>
      <c r="L79" s="11">
        <v>1.0061</v>
      </c>
      <c r="M79" s="6">
        <f t="shared" si="7"/>
        <v>75.517866</v>
      </c>
      <c r="N79" s="6">
        <f>F79*0.4+M79*0.6</f>
        <v>76.6707196</v>
      </c>
      <c r="O79" s="5"/>
    </row>
    <row r="80" spans="1:15" s="1" customFormat="1" ht="21" customHeight="1">
      <c r="A80" s="15">
        <v>18</v>
      </c>
      <c r="B80" s="16">
        <v>44484</v>
      </c>
      <c r="C80" s="10" t="s">
        <v>36</v>
      </c>
      <c r="D80" s="4" t="s">
        <v>13</v>
      </c>
      <c r="E80" s="4" t="s">
        <v>14</v>
      </c>
      <c r="F80" s="6">
        <v>74.6</v>
      </c>
      <c r="G80" s="6" t="e">
        <f>#REF!=H80</f>
        <v>#REF!</v>
      </c>
      <c r="H80" s="7">
        <v>6</v>
      </c>
      <c r="I80" s="6">
        <v>78.44</v>
      </c>
      <c r="J80" s="6" t="b">
        <f t="shared" si="6"/>
        <v>1</v>
      </c>
      <c r="K80" s="6">
        <v>78.44</v>
      </c>
      <c r="L80" s="11">
        <v>0.994</v>
      </c>
      <c r="M80" s="6">
        <f t="shared" si="7"/>
        <v>77.96936</v>
      </c>
      <c r="N80" s="6">
        <f>F80*0.4+M80*0.6</f>
        <v>76.62161599999999</v>
      </c>
      <c r="O80" s="5"/>
    </row>
    <row r="81" spans="1:15" s="1" customFormat="1" ht="21" customHeight="1">
      <c r="A81" s="15">
        <v>19</v>
      </c>
      <c r="B81" s="16">
        <v>44484</v>
      </c>
      <c r="C81" s="10" t="s">
        <v>47</v>
      </c>
      <c r="D81" s="4" t="s">
        <v>13</v>
      </c>
      <c r="E81" s="4" t="s">
        <v>14</v>
      </c>
      <c r="F81" s="6">
        <v>73.8</v>
      </c>
      <c r="G81" s="6" t="e">
        <f>#REF!=H81</f>
        <v>#REF!</v>
      </c>
      <c r="H81" s="7">
        <v>20</v>
      </c>
      <c r="I81" s="6">
        <v>78.9</v>
      </c>
      <c r="J81" s="6" t="b">
        <f t="shared" si="6"/>
        <v>1</v>
      </c>
      <c r="K81" s="6">
        <v>78.9</v>
      </c>
      <c r="L81" s="11">
        <v>0.994</v>
      </c>
      <c r="M81" s="6">
        <f t="shared" si="7"/>
        <v>78.42660000000001</v>
      </c>
      <c r="N81" s="6">
        <f>F81*0.4+M81*0.6</f>
        <v>76.57596000000001</v>
      </c>
      <c r="O81" s="5"/>
    </row>
    <row r="82" spans="1:15" s="1" customFormat="1" ht="21" customHeight="1">
      <c r="A82" s="15">
        <v>20</v>
      </c>
      <c r="B82" s="16">
        <v>44484</v>
      </c>
      <c r="C82" s="10" t="s">
        <v>53</v>
      </c>
      <c r="D82" s="4" t="s">
        <v>13</v>
      </c>
      <c r="E82" s="4" t="s">
        <v>14</v>
      </c>
      <c r="F82" s="6">
        <v>80.1</v>
      </c>
      <c r="G82" s="6" t="e">
        <f>#REF!=H82</f>
        <v>#REF!</v>
      </c>
      <c r="H82" s="7">
        <v>27</v>
      </c>
      <c r="I82" s="6">
        <v>74.58</v>
      </c>
      <c r="J82" s="6" t="b">
        <f t="shared" si="6"/>
        <v>1</v>
      </c>
      <c r="K82" s="6">
        <v>74.58</v>
      </c>
      <c r="L82" s="11">
        <v>0.994</v>
      </c>
      <c r="M82" s="6">
        <f t="shared" si="7"/>
        <v>74.13252</v>
      </c>
      <c r="N82" s="6">
        <f>F82*0.4+M82*0.6</f>
        <v>76.51951199999999</v>
      </c>
      <c r="O82" s="5"/>
    </row>
    <row r="83" spans="1:15" s="1" customFormat="1" ht="21" customHeight="1">
      <c r="A83" s="15">
        <v>21</v>
      </c>
      <c r="B83" s="16">
        <v>44484</v>
      </c>
      <c r="C83" s="10" t="s">
        <v>22</v>
      </c>
      <c r="D83" s="4" t="s">
        <v>13</v>
      </c>
      <c r="E83" s="4" t="s">
        <v>14</v>
      </c>
      <c r="F83" s="6">
        <v>78.1</v>
      </c>
      <c r="G83" s="6" t="e">
        <f>#REF!=H83</f>
        <v>#REF!</v>
      </c>
      <c r="H83" s="7">
        <v>9</v>
      </c>
      <c r="I83" s="6">
        <v>75</v>
      </c>
      <c r="J83" s="6" t="b">
        <f t="shared" si="6"/>
        <v>1</v>
      </c>
      <c r="K83" s="6">
        <v>75</v>
      </c>
      <c r="L83" s="11">
        <v>1.0061</v>
      </c>
      <c r="M83" s="6">
        <f t="shared" si="7"/>
        <v>75.4575</v>
      </c>
      <c r="N83" s="6">
        <f>F83*0.4+M83*0.6</f>
        <v>76.5145</v>
      </c>
      <c r="O83" s="5"/>
    </row>
    <row r="84" spans="1:15" s="1" customFormat="1" ht="21" customHeight="1">
      <c r="A84" s="15">
        <v>22</v>
      </c>
      <c r="B84" s="16">
        <v>44484</v>
      </c>
      <c r="C84" s="10" t="s">
        <v>26</v>
      </c>
      <c r="D84" s="4" t="s">
        <v>13</v>
      </c>
      <c r="E84" s="4" t="s">
        <v>14</v>
      </c>
      <c r="F84" s="6">
        <v>74</v>
      </c>
      <c r="G84" s="6" t="e">
        <f>#REF!=H84</f>
        <v>#REF!</v>
      </c>
      <c r="H84" s="7">
        <v>17</v>
      </c>
      <c r="I84" s="6">
        <v>77.32</v>
      </c>
      <c r="J84" s="6" t="b">
        <f t="shared" si="6"/>
        <v>1</v>
      </c>
      <c r="K84" s="6">
        <v>77.32</v>
      </c>
      <c r="L84" s="11">
        <v>1.0061</v>
      </c>
      <c r="M84" s="6">
        <f t="shared" si="7"/>
        <v>77.791652</v>
      </c>
      <c r="N84" s="6">
        <f>F84*0.4+M84*0.6</f>
        <v>76.2749912</v>
      </c>
      <c r="O84" s="5"/>
    </row>
    <row r="85" spans="1:15" s="1" customFormat="1" ht="21" customHeight="1">
      <c r="A85" s="15">
        <v>23</v>
      </c>
      <c r="B85" s="16">
        <v>44484</v>
      </c>
      <c r="C85" s="10" t="s">
        <v>39</v>
      </c>
      <c r="D85" s="4" t="s">
        <v>13</v>
      </c>
      <c r="E85" s="4" t="s">
        <v>14</v>
      </c>
      <c r="F85" s="6">
        <v>74.4</v>
      </c>
      <c r="G85" s="6" t="e">
        <f>#REF!=H85</f>
        <v>#REF!</v>
      </c>
      <c r="H85" s="7">
        <v>9</v>
      </c>
      <c r="I85" s="6">
        <v>77.9</v>
      </c>
      <c r="J85" s="6" t="b">
        <f t="shared" si="6"/>
        <v>1</v>
      </c>
      <c r="K85" s="6">
        <v>77.9</v>
      </c>
      <c r="L85" s="11">
        <v>0.994</v>
      </c>
      <c r="M85" s="6">
        <f t="shared" si="7"/>
        <v>77.43260000000001</v>
      </c>
      <c r="N85" s="6">
        <f>F85*0.4+M85*0.6</f>
        <v>76.21956</v>
      </c>
      <c r="O85" s="5"/>
    </row>
    <row r="86" spans="1:15" s="1" customFormat="1" ht="21" customHeight="1">
      <c r="A86" s="15">
        <v>24</v>
      </c>
      <c r="B86" s="16">
        <v>44484</v>
      </c>
      <c r="C86" s="10" t="s">
        <v>37</v>
      </c>
      <c r="D86" s="4" t="s">
        <v>13</v>
      </c>
      <c r="E86" s="4" t="s">
        <v>14</v>
      </c>
      <c r="F86" s="6">
        <v>73.9</v>
      </c>
      <c r="G86" s="6" t="e">
        <f>#REF!=H86</f>
        <v>#REF!</v>
      </c>
      <c r="H86" s="7">
        <v>7</v>
      </c>
      <c r="I86" s="6">
        <v>78.1</v>
      </c>
      <c r="J86" s="6" t="b">
        <f t="shared" si="6"/>
        <v>1</v>
      </c>
      <c r="K86" s="6">
        <v>78.1</v>
      </c>
      <c r="L86" s="11">
        <v>0.994</v>
      </c>
      <c r="M86" s="6">
        <f t="shared" si="7"/>
        <v>77.6314</v>
      </c>
      <c r="N86" s="6">
        <f>F86*0.4+M86*0.6</f>
        <v>76.13884</v>
      </c>
      <c r="O86" s="5"/>
    </row>
    <row r="87" spans="1:15" s="1" customFormat="1" ht="21" customHeight="1">
      <c r="A87" s="15">
        <v>25</v>
      </c>
      <c r="B87" s="16">
        <v>44484</v>
      </c>
      <c r="C87" s="10" t="s">
        <v>30</v>
      </c>
      <c r="D87" s="4" t="s">
        <v>13</v>
      </c>
      <c r="E87" s="4" t="s">
        <v>14</v>
      </c>
      <c r="F87" s="6">
        <v>74</v>
      </c>
      <c r="G87" s="6" t="e">
        <f>#REF!=H87</f>
        <v>#REF!</v>
      </c>
      <c r="H87" s="7">
        <v>26</v>
      </c>
      <c r="I87" s="6">
        <v>77</v>
      </c>
      <c r="J87" s="6" t="b">
        <f t="shared" si="6"/>
        <v>1</v>
      </c>
      <c r="K87" s="6">
        <v>77</v>
      </c>
      <c r="L87" s="11">
        <v>1.0061</v>
      </c>
      <c r="M87" s="6">
        <f t="shared" si="7"/>
        <v>77.4697</v>
      </c>
      <c r="N87" s="6">
        <f>F87*0.4+M87*0.6</f>
        <v>76.08182</v>
      </c>
      <c r="O87" s="5"/>
    </row>
    <row r="88" spans="1:15" s="1" customFormat="1" ht="21" customHeight="1">
      <c r="A88" s="15">
        <v>26</v>
      </c>
      <c r="B88" s="16">
        <v>44484</v>
      </c>
      <c r="C88" s="10" t="s">
        <v>49</v>
      </c>
      <c r="D88" s="4" t="s">
        <v>13</v>
      </c>
      <c r="E88" s="4" t="s">
        <v>14</v>
      </c>
      <c r="F88" s="6">
        <v>73.5</v>
      </c>
      <c r="G88" s="6" t="e">
        <f>#REF!=H88</f>
        <v>#REF!</v>
      </c>
      <c r="H88" s="7">
        <v>22</v>
      </c>
      <c r="I88" s="6">
        <v>77.9</v>
      </c>
      <c r="J88" s="6" t="b">
        <f t="shared" si="6"/>
        <v>1</v>
      </c>
      <c r="K88" s="6">
        <v>77.9</v>
      </c>
      <c r="L88" s="11">
        <v>0.994</v>
      </c>
      <c r="M88" s="6">
        <f t="shared" si="7"/>
        <v>77.43260000000001</v>
      </c>
      <c r="N88" s="6">
        <f>F88*0.4+M88*0.6</f>
        <v>75.85956</v>
      </c>
      <c r="O88" s="5"/>
    </row>
    <row r="89" spans="1:15" s="1" customFormat="1" ht="21" customHeight="1">
      <c r="A89" s="15">
        <v>27</v>
      </c>
      <c r="B89" s="16">
        <v>44484</v>
      </c>
      <c r="C89" s="10" t="s">
        <v>35</v>
      </c>
      <c r="D89" s="4" t="s">
        <v>13</v>
      </c>
      <c r="E89" s="4" t="s">
        <v>14</v>
      </c>
      <c r="F89" s="6">
        <v>73.2</v>
      </c>
      <c r="G89" s="6" t="e">
        <f>#REF!=H89</f>
        <v>#REF!</v>
      </c>
      <c r="H89" s="7">
        <v>4</v>
      </c>
      <c r="I89" s="6">
        <v>77.84</v>
      </c>
      <c r="J89" s="6" t="b">
        <f t="shared" si="6"/>
        <v>1</v>
      </c>
      <c r="K89" s="6">
        <v>77.84</v>
      </c>
      <c r="L89" s="11">
        <v>0.994</v>
      </c>
      <c r="M89" s="6">
        <f t="shared" si="7"/>
        <v>77.37296</v>
      </c>
      <c r="N89" s="6">
        <f>F89*0.4+M89*0.6</f>
        <v>75.703776</v>
      </c>
      <c r="O89" s="5"/>
    </row>
    <row r="90" spans="1:15" s="1" customFormat="1" ht="21" customHeight="1">
      <c r="A90" s="15">
        <v>28</v>
      </c>
      <c r="B90" s="16">
        <v>44484</v>
      </c>
      <c r="C90" s="10" t="s">
        <v>19</v>
      </c>
      <c r="D90" s="4" t="s">
        <v>13</v>
      </c>
      <c r="E90" s="4" t="s">
        <v>14</v>
      </c>
      <c r="F90" s="6">
        <v>75.1</v>
      </c>
      <c r="G90" s="6" t="e">
        <f>#REF!=H90</f>
        <v>#REF!</v>
      </c>
      <c r="H90" s="7">
        <v>6</v>
      </c>
      <c r="I90" s="6">
        <v>75.6</v>
      </c>
      <c r="J90" s="6" t="b">
        <f t="shared" si="6"/>
        <v>1</v>
      </c>
      <c r="K90" s="6">
        <v>75.6</v>
      </c>
      <c r="L90" s="11">
        <v>1.0061</v>
      </c>
      <c r="M90" s="6">
        <f t="shared" si="7"/>
        <v>76.06115999999999</v>
      </c>
      <c r="N90" s="6">
        <f>F90*0.4+M90*0.6</f>
        <v>75.67669599999999</v>
      </c>
      <c r="O90" s="5"/>
    </row>
    <row r="91" spans="1:15" s="1" customFormat="1" ht="21" customHeight="1">
      <c r="A91" s="15">
        <v>29</v>
      </c>
      <c r="B91" s="16">
        <v>44484</v>
      </c>
      <c r="C91" s="10" t="s">
        <v>48</v>
      </c>
      <c r="D91" s="4" t="s">
        <v>13</v>
      </c>
      <c r="E91" s="4" t="s">
        <v>14</v>
      </c>
      <c r="F91" s="6">
        <v>75</v>
      </c>
      <c r="G91" s="6" t="e">
        <f>#REF!=H91</f>
        <v>#REF!</v>
      </c>
      <c r="H91" s="7">
        <v>21</v>
      </c>
      <c r="I91" s="6">
        <v>76.58</v>
      </c>
      <c r="J91" s="6" t="b">
        <f t="shared" si="6"/>
        <v>1</v>
      </c>
      <c r="K91" s="6">
        <v>76.58</v>
      </c>
      <c r="L91" s="11">
        <v>0.994</v>
      </c>
      <c r="M91" s="6">
        <f t="shared" si="7"/>
        <v>76.12052</v>
      </c>
      <c r="N91" s="6">
        <f>F91*0.4+M91*0.6</f>
        <v>75.672312</v>
      </c>
      <c r="O91" s="5"/>
    </row>
    <row r="92" spans="1:15" s="1" customFormat="1" ht="21" customHeight="1">
      <c r="A92" s="15">
        <v>30</v>
      </c>
      <c r="B92" s="16">
        <v>44484</v>
      </c>
      <c r="C92" s="10" t="s">
        <v>44</v>
      </c>
      <c r="D92" s="4" t="s">
        <v>13</v>
      </c>
      <c r="E92" s="4" t="s">
        <v>14</v>
      </c>
      <c r="F92" s="6">
        <v>74.5</v>
      </c>
      <c r="G92" s="6" t="e">
        <f>#REF!=H92</f>
        <v>#REF!</v>
      </c>
      <c r="H92" s="7">
        <v>15</v>
      </c>
      <c r="I92" s="6">
        <v>76.54</v>
      </c>
      <c r="J92" s="6" t="b">
        <f t="shared" si="6"/>
        <v>1</v>
      </c>
      <c r="K92" s="6">
        <v>76.54</v>
      </c>
      <c r="L92" s="11">
        <v>0.994</v>
      </c>
      <c r="M92" s="6">
        <f t="shared" si="7"/>
        <v>76.08076000000001</v>
      </c>
      <c r="N92" s="6">
        <f>F92*0.4+M92*0.6</f>
        <v>75.44845600000001</v>
      </c>
      <c r="O92" s="5"/>
    </row>
    <row r="93" spans="1:15" s="1" customFormat="1" ht="21" customHeight="1">
      <c r="A93" s="15">
        <v>31</v>
      </c>
      <c r="B93" s="16">
        <v>44484</v>
      </c>
      <c r="C93" s="10" t="s">
        <v>25</v>
      </c>
      <c r="D93" s="4" t="s">
        <v>13</v>
      </c>
      <c r="E93" s="4" t="s">
        <v>14</v>
      </c>
      <c r="F93" s="6">
        <v>75</v>
      </c>
      <c r="G93" s="6" t="e">
        <f>#REF!=H93</f>
        <v>#REF!</v>
      </c>
      <c r="H93" s="7">
        <v>16</v>
      </c>
      <c r="I93" s="6">
        <v>75.28</v>
      </c>
      <c r="J93" s="6" t="b">
        <f t="shared" si="6"/>
        <v>1</v>
      </c>
      <c r="K93" s="6">
        <v>75.28</v>
      </c>
      <c r="L93" s="11">
        <v>1.0061</v>
      </c>
      <c r="M93" s="6">
        <f t="shared" si="7"/>
        <v>75.739208</v>
      </c>
      <c r="N93" s="6">
        <f>F93*0.4+M93*0.6</f>
        <v>75.4435248</v>
      </c>
      <c r="O93" s="5"/>
    </row>
    <row r="94" spans="1:15" s="1" customFormat="1" ht="21" customHeight="1">
      <c r="A94" s="15">
        <v>32</v>
      </c>
      <c r="B94" s="16">
        <v>44484</v>
      </c>
      <c r="C94" s="10" t="s">
        <v>21</v>
      </c>
      <c r="D94" s="4" t="s">
        <v>13</v>
      </c>
      <c r="E94" s="4" t="s">
        <v>14</v>
      </c>
      <c r="F94" s="6">
        <v>74.2</v>
      </c>
      <c r="G94" s="6" t="e">
        <f>#REF!=H94</f>
        <v>#REF!</v>
      </c>
      <c r="H94" s="7">
        <v>8</v>
      </c>
      <c r="I94" s="6">
        <v>75.72</v>
      </c>
      <c r="J94" s="6" t="b">
        <f t="shared" si="6"/>
        <v>1</v>
      </c>
      <c r="K94" s="6">
        <v>75.72</v>
      </c>
      <c r="L94" s="11">
        <v>1.0061</v>
      </c>
      <c r="M94" s="6">
        <f t="shared" si="7"/>
        <v>76.181892</v>
      </c>
      <c r="N94" s="6">
        <f>F94*0.4+M94*0.6</f>
        <v>75.3891352</v>
      </c>
      <c r="O94" s="5"/>
    </row>
    <row r="95" spans="1:15" s="1" customFormat="1" ht="21" customHeight="1">
      <c r="A95" s="15">
        <v>33</v>
      </c>
      <c r="B95" s="16">
        <v>44484</v>
      </c>
      <c r="C95" s="10" t="s">
        <v>24</v>
      </c>
      <c r="D95" s="4" t="s">
        <v>13</v>
      </c>
      <c r="E95" s="4" t="s">
        <v>14</v>
      </c>
      <c r="F95" s="6">
        <v>73.6</v>
      </c>
      <c r="G95" s="6" t="e">
        <f>#REF!=H95</f>
        <v>#REF!</v>
      </c>
      <c r="H95" s="7">
        <v>13</v>
      </c>
      <c r="I95" s="6">
        <v>76</v>
      </c>
      <c r="J95" s="6" t="b">
        <f>I95=K95</f>
        <v>1</v>
      </c>
      <c r="K95" s="6">
        <v>76</v>
      </c>
      <c r="L95" s="11">
        <v>1.0061</v>
      </c>
      <c r="M95" s="6">
        <f aca="true" t="shared" si="8" ref="M95:M102">K95*L95</f>
        <v>76.4636</v>
      </c>
      <c r="N95" s="6">
        <f>F95*0.4+M95*0.6</f>
        <v>75.31816</v>
      </c>
      <c r="O95" s="5"/>
    </row>
    <row r="96" spans="1:15" s="1" customFormat="1" ht="21" customHeight="1">
      <c r="A96" s="15">
        <v>34</v>
      </c>
      <c r="B96" s="16">
        <v>44484</v>
      </c>
      <c r="C96" s="10" t="s">
        <v>42</v>
      </c>
      <c r="D96" s="4" t="s">
        <v>13</v>
      </c>
      <c r="E96" s="4" t="s">
        <v>14</v>
      </c>
      <c r="F96" s="6">
        <v>72.5</v>
      </c>
      <c r="G96" s="6" t="e">
        <f>#REF!=H96</f>
        <v>#REF!</v>
      </c>
      <c r="H96" s="7">
        <v>13</v>
      </c>
      <c r="I96" s="6">
        <v>77.64</v>
      </c>
      <c r="J96" s="6" t="b">
        <f>I96=K96</f>
        <v>1</v>
      </c>
      <c r="K96" s="6">
        <v>77.64</v>
      </c>
      <c r="L96" s="11">
        <v>0.994</v>
      </c>
      <c r="M96" s="6">
        <f t="shared" si="8"/>
        <v>77.17416</v>
      </c>
      <c r="N96" s="6">
        <f>F96*0.4+M96*0.6</f>
        <v>75.304496</v>
      </c>
      <c r="O96" s="5"/>
    </row>
    <row r="97" spans="1:15" s="1" customFormat="1" ht="21" customHeight="1">
      <c r="A97" s="15">
        <v>35</v>
      </c>
      <c r="B97" s="16">
        <v>44484</v>
      </c>
      <c r="C97" s="10" t="s">
        <v>18</v>
      </c>
      <c r="D97" s="4" t="s">
        <v>13</v>
      </c>
      <c r="E97" s="4" t="s">
        <v>14</v>
      </c>
      <c r="F97" s="6">
        <v>73.7</v>
      </c>
      <c r="G97" s="6" t="e">
        <f>#REF!=H97</f>
        <v>#REF!</v>
      </c>
      <c r="H97" s="7">
        <v>5</v>
      </c>
      <c r="I97" s="6">
        <v>75.88</v>
      </c>
      <c r="J97" s="6" t="b">
        <f>I97=K97</f>
        <v>1</v>
      </c>
      <c r="K97" s="6">
        <v>75.88</v>
      </c>
      <c r="L97" s="11">
        <v>1.0061</v>
      </c>
      <c r="M97" s="6">
        <f t="shared" si="8"/>
        <v>76.342868</v>
      </c>
      <c r="N97" s="6">
        <f>F97*0.4+M97*0.6</f>
        <v>75.2857208</v>
      </c>
      <c r="O97" s="5"/>
    </row>
    <row r="98" spans="1:15" s="1" customFormat="1" ht="21" customHeight="1">
      <c r="A98" s="15">
        <v>36</v>
      </c>
      <c r="B98" s="16">
        <v>44484</v>
      </c>
      <c r="C98" s="10" t="s">
        <v>43</v>
      </c>
      <c r="D98" s="4" t="s">
        <v>13</v>
      </c>
      <c r="E98" s="4" t="s">
        <v>14</v>
      </c>
      <c r="F98" s="6">
        <v>74</v>
      </c>
      <c r="G98" s="6" t="e">
        <f>#REF!=H98</f>
        <v>#REF!</v>
      </c>
      <c r="H98" s="7">
        <v>14</v>
      </c>
      <c r="I98" s="6">
        <v>76.38</v>
      </c>
      <c r="J98" s="6" t="b">
        <f>I98=K98</f>
        <v>1</v>
      </c>
      <c r="K98" s="6">
        <v>76.38</v>
      </c>
      <c r="L98" s="11">
        <v>0.994</v>
      </c>
      <c r="M98" s="6">
        <f t="shared" si="8"/>
        <v>75.92172</v>
      </c>
      <c r="N98" s="6">
        <f>F98*0.4+M98*0.6</f>
        <v>75.153032</v>
      </c>
      <c r="O98" s="5"/>
    </row>
    <row r="99" spans="1:15" s="1" customFormat="1" ht="21" customHeight="1">
      <c r="A99" s="15">
        <v>37</v>
      </c>
      <c r="B99" s="16">
        <v>44484</v>
      </c>
      <c r="C99" s="10" t="s">
        <v>41</v>
      </c>
      <c r="D99" s="4" t="s">
        <v>13</v>
      </c>
      <c r="E99" s="4" t="s">
        <v>14</v>
      </c>
      <c r="F99" s="6">
        <v>76</v>
      </c>
      <c r="G99" s="6" t="e">
        <f>#REF!=H99</f>
        <v>#REF!</v>
      </c>
      <c r="H99" s="7">
        <v>11</v>
      </c>
      <c r="I99" s="6">
        <v>74.8</v>
      </c>
      <c r="J99" s="6" t="b">
        <f>I99=K99</f>
        <v>1</v>
      </c>
      <c r="K99" s="6">
        <v>74.8</v>
      </c>
      <c r="L99" s="11">
        <v>0.994</v>
      </c>
      <c r="M99" s="6">
        <f t="shared" si="8"/>
        <v>74.35119999999999</v>
      </c>
      <c r="N99" s="6">
        <f>F99*0.4+M99*0.6</f>
        <v>75.01071999999999</v>
      </c>
      <c r="O99" s="5"/>
    </row>
    <row r="100" spans="1:15" s="1" customFormat="1" ht="21" customHeight="1">
      <c r="A100" s="15">
        <v>38</v>
      </c>
      <c r="B100" s="16">
        <v>44484</v>
      </c>
      <c r="C100" s="10" t="s">
        <v>34</v>
      </c>
      <c r="D100" s="4" t="s">
        <v>13</v>
      </c>
      <c r="E100" s="4" t="s">
        <v>14</v>
      </c>
      <c r="F100" s="6">
        <v>72.6</v>
      </c>
      <c r="G100" s="6" t="e">
        <f>#REF!=H100</f>
        <v>#REF!</v>
      </c>
      <c r="H100" s="7">
        <v>3</v>
      </c>
      <c r="I100" s="6">
        <v>76.98</v>
      </c>
      <c r="J100" s="6" t="b">
        <f>I100=K100</f>
        <v>1</v>
      </c>
      <c r="K100" s="6">
        <v>76.98</v>
      </c>
      <c r="L100" s="11">
        <v>0.994</v>
      </c>
      <c r="M100" s="6">
        <f t="shared" si="8"/>
        <v>76.51812000000001</v>
      </c>
      <c r="N100" s="6">
        <f>F100*0.4+M100*0.6</f>
        <v>74.950872</v>
      </c>
      <c r="O100" s="5"/>
    </row>
    <row r="101" spans="1:15" s="1" customFormat="1" ht="21" customHeight="1">
      <c r="A101" s="15">
        <v>39</v>
      </c>
      <c r="B101" s="16">
        <v>44484</v>
      </c>
      <c r="C101" s="10" t="s">
        <v>46</v>
      </c>
      <c r="D101" s="4" t="s">
        <v>13</v>
      </c>
      <c r="E101" s="4" t="s">
        <v>14</v>
      </c>
      <c r="F101" s="6">
        <v>72.9</v>
      </c>
      <c r="G101" s="6" t="e">
        <f>#REF!=H101</f>
        <v>#REF!</v>
      </c>
      <c r="H101" s="7">
        <v>19</v>
      </c>
      <c r="I101" s="6">
        <v>76.56</v>
      </c>
      <c r="J101" s="6" t="b">
        <f>I101=K101</f>
        <v>1</v>
      </c>
      <c r="K101" s="6">
        <v>76.56</v>
      </c>
      <c r="L101" s="11">
        <v>0.994</v>
      </c>
      <c r="M101" s="6">
        <f t="shared" si="8"/>
        <v>76.10064</v>
      </c>
      <c r="N101" s="6">
        <f>F101*0.4+M101*0.6</f>
        <v>74.820384</v>
      </c>
      <c r="O101" s="5"/>
    </row>
    <row r="102" spans="1:15" s="1" customFormat="1" ht="21" customHeight="1">
      <c r="A102" s="15">
        <v>40</v>
      </c>
      <c r="B102" s="16">
        <v>44484</v>
      </c>
      <c r="C102" s="10" t="s">
        <v>45</v>
      </c>
      <c r="D102" s="4" t="s">
        <v>13</v>
      </c>
      <c r="E102" s="4" t="s">
        <v>14</v>
      </c>
      <c r="F102" s="6">
        <v>73.6</v>
      </c>
      <c r="G102" s="6" t="e">
        <f>#REF!=H102</f>
        <v>#REF!</v>
      </c>
      <c r="H102" s="7">
        <v>18</v>
      </c>
      <c r="I102" s="6">
        <v>75.9</v>
      </c>
      <c r="J102" s="6" t="b">
        <f>I102=K102</f>
        <v>1</v>
      </c>
      <c r="K102" s="6">
        <v>75.9</v>
      </c>
      <c r="L102" s="11">
        <v>0.994</v>
      </c>
      <c r="M102" s="6">
        <f t="shared" si="8"/>
        <v>75.44460000000001</v>
      </c>
      <c r="N102" s="6">
        <f>F102*0.4+M102*0.6</f>
        <v>74.70676</v>
      </c>
      <c r="O102" s="5"/>
    </row>
  </sheetData>
  <sheetProtection/>
  <autoFilter ref="A2:O62">
    <sortState ref="A3:O102">
      <sortCondition sortBy="value" ref="E3:E102"/>
      <sortCondition descending="1" sortBy="value" ref="N3:N102"/>
    </sortState>
  </autoFilter>
  <mergeCells count="1"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2021-10-11T07:30:53Z</cp:lastPrinted>
  <dcterms:created xsi:type="dcterms:W3CDTF">2021-09-24T07:12:00Z</dcterms:created>
  <dcterms:modified xsi:type="dcterms:W3CDTF">2021-10-11T07:32:08Z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E3A0389305FA40B29D649EF0839A7335</vt:lpwstr>
  </property>
  <property fmtid="{D5CDD505-2E9C-101B-9397-08002B2CF9AE}" pid="3" name="KSOProductBuildVer">
    <vt:lpwstr>2052-11.1.0.10938</vt:lpwstr>
  </property>
</Properties>
</file>