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<sst xmlns="http://schemas.openxmlformats.org/spreadsheetml/2006/main" count="36" uniqueCount="7">
  <si>
    <t>城关街道公开选聘社区工作人员拟进入资格复审名单</t>
  </si>
  <si>
    <t>序号</t>
  </si>
  <si>
    <t>报考岗位</t>
  </si>
  <si>
    <t>姓名</t>
  </si>
  <si>
    <t>性别</t>
  </si>
  <si>
    <t>准考证号</t>
  </si>
  <si>
    <t>1001_社区工作人员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</si>
</sst>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3.50390625" style="0" customWidth="1"/>
    <col min="2" max="2" width="21.875" style="0" customWidth="1"/>
    <col min="3" max="3" width="14.75390625" style="0" customWidth="1"/>
    <col min="4" max="4" width="16.125" style="0" customWidth="1"/>
    <col min="5" max="5" width="19.8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18" customHeight="1">
      <c r="A3" s="5">
        <v>1</v>
      </c>
      <c r="B3" s="5" t="s">
        <v>6</v>
      </c>
      <c r="C3" s="5" t="str">
        <f>"张平"</f>
        <v>张平</v>
      </c>
      <c r="D3" s="5" t="str">
        <f aca="true" t="shared" si="0" ref="D3:D8">"男"</f>
        <v>男</v>
      </c>
      <c r="E3" s="5" t="str">
        <f>"20200100530"</f>
        <v>20200100530</v>
      </c>
    </row>
    <row r="4" spans="1:5" s="1" customFormat="1" ht="18" customHeight="1">
      <c r="A4" s="5">
        <v>2</v>
      </c>
      <c r="B4" s="5" t="s">
        <v>6</v>
      </c>
      <c r="C4" s="5" t="str">
        <f>"蔡喆"</f>
        <v>蔡喆</v>
      </c>
      <c r="D4" s="5" t="str">
        <f aca="true" t="shared" si="1" ref="D4:D6">"女"</f>
        <v>女</v>
      </c>
      <c r="E4" s="5" t="str">
        <f>"20200100106"</f>
        <v>20200100106</v>
      </c>
    </row>
    <row r="5" spans="1:5" s="1" customFormat="1" ht="18" customHeight="1">
      <c r="A5" s="5">
        <v>3</v>
      </c>
      <c r="B5" s="5" t="s">
        <v>6</v>
      </c>
      <c r="C5" s="5" t="str">
        <f>"彭海宁"</f>
        <v>彭海宁</v>
      </c>
      <c r="D5" s="5" t="str">
        <f t="shared" si="1"/>
        <v>女</v>
      </c>
      <c r="E5" s="5" t="str">
        <f>"20200100412"</f>
        <v>20200100412</v>
      </c>
    </row>
    <row r="6" spans="1:5" s="1" customFormat="1" ht="18" customHeight="1">
      <c r="A6" s="5">
        <v>4</v>
      </c>
      <c r="B6" s="5" t="s">
        <v>6</v>
      </c>
      <c r="C6" s="5" t="str">
        <f>"李婷"</f>
        <v>李婷</v>
      </c>
      <c r="D6" s="5" t="str">
        <f t="shared" si="1"/>
        <v>女</v>
      </c>
      <c r="E6" s="5" t="str">
        <f>"20200101014"</f>
        <v>20200101014</v>
      </c>
    </row>
    <row r="7" spans="1:5" s="1" customFormat="1" ht="18" customHeight="1">
      <c r="A7" s="5">
        <v>5</v>
      </c>
      <c r="B7" s="5" t="s">
        <v>6</v>
      </c>
      <c r="C7" s="5" t="str">
        <f>"邓志国"</f>
        <v>邓志国</v>
      </c>
      <c r="D7" s="5" t="str">
        <f t="shared" si="0"/>
        <v>男</v>
      </c>
      <c r="E7" s="5" t="str">
        <f>"20200101011"</f>
        <v>20200101011</v>
      </c>
    </row>
    <row r="8" spans="1:5" s="1" customFormat="1" ht="18" customHeight="1">
      <c r="A8" s="5">
        <v>6</v>
      </c>
      <c r="B8" s="5" t="s">
        <v>6</v>
      </c>
      <c r="C8" s="5" t="str">
        <f>"李戬"</f>
        <v>李戬</v>
      </c>
      <c r="D8" s="5" t="str">
        <f t="shared" si="0"/>
        <v>男</v>
      </c>
      <c r="E8" s="5" t="str">
        <f>"20200101730"</f>
        <v>20200101730</v>
      </c>
    </row>
    <row r="9" spans="1:5" s="1" customFormat="1" ht="18" customHeight="1">
      <c r="A9" s="5">
        <v>7</v>
      </c>
      <c r="B9" s="5" t="s">
        <v>6</v>
      </c>
      <c r="C9" s="5" t="str">
        <f>"李彩锐"</f>
        <v>李彩锐</v>
      </c>
      <c r="D9" s="5" t="str">
        <f>"女"</f>
        <v>女</v>
      </c>
      <c r="E9" s="5" t="str">
        <f>"20200101510"</f>
        <v>20200101510</v>
      </c>
    </row>
    <row r="10" spans="1:5" s="1" customFormat="1" ht="18" customHeight="1">
      <c r="A10" s="5">
        <v>8</v>
      </c>
      <c r="B10" s="5" t="s">
        <v>6</v>
      </c>
      <c r="C10" s="5" t="str">
        <f>"李煜"</f>
        <v>李煜</v>
      </c>
      <c r="D10" s="5" t="str">
        <f aca="true" t="shared" si="2" ref="D10:D14">"男"</f>
        <v>男</v>
      </c>
      <c r="E10" s="5" t="str">
        <f>"20200101118"</f>
        <v>20200101118</v>
      </c>
    </row>
    <row r="11" spans="1:5" s="1" customFormat="1" ht="18" customHeight="1">
      <c r="A11" s="5">
        <v>9</v>
      </c>
      <c r="B11" s="5" t="s">
        <v>6</v>
      </c>
      <c r="C11" s="5" t="str">
        <f>"李浩浩"</f>
        <v>李浩浩</v>
      </c>
      <c r="D11" s="5" t="str">
        <f t="shared" si="2"/>
        <v>男</v>
      </c>
      <c r="E11" s="5" t="str">
        <f>"20200101607"</f>
        <v>20200101607</v>
      </c>
    </row>
    <row r="12" spans="1:5" s="1" customFormat="1" ht="18" customHeight="1">
      <c r="A12" s="5">
        <v>10</v>
      </c>
      <c r="B12" s="5" t="s">
        <v>6</v>
      </c>
      <c r="C12" s="5" t="str">
        <f>"刘春红"</f>
        <v>刘春红</v>
      </c>
      <c r="D12" s="5" t="str">
        <f aca="true" t="shared" si="3" ref="D12:D16">"女"</f>
        <v>女</v>
      </c>
      <c r="E12" s="5" t="str">
        <f>"20200100418"</f>
        <v>20200100418</v>
      </c>
    </row>
    <row r="13" spans="1:5" s="1" customFormat="1" ht="18" customHeight="1">
      <c r="A13" s="5">
        <v>11</v>
      </c>
      <c r="B13" s="5" t="s">
        <v>6</v>
      </c>
      <c r="C13" s="5" t="str">
        <f>"李泽宇"</f>
        <v>李泽宇</v>
      </c>
      <c r="D13" s="5" t="str">
        <f t="shared" si="2"/>
        <v>男</v>
      </c>
      <c r="E13" s="5" t="str">
        <f>"20200101107"</f>
        <v>20200101107</v>
      </c>
    </row>
    <row r="14" spans="1:5" s="1" customFormat="1" ht="18" customHeight="1">
      <c r="A14" s="5">
        <v>12</v>
      </c>
      <c r="B14" s="5" t="s">
        <v>6</v>
      </c>
      <c r="C14" s="5" t="str">
        <f>"卢帅"</f>
        <v>卢帅</v>
      </c>
      <c r="D14" s="5" t="str">
        <f t="shared" si="2"/>
        <v>男</v>
      </c>
      <c r="E14" s="5" t="str">
        <f>"20200100723"</f>
        <v>20200100723</v>
      </c>
    </row>
    <row r="15" spans="1:5" s="1" customFormat="1" ht="18" customHeight="1">
      <c r="A15" s="5">
        <v>13</v>
      </c>
      <c r="B15" s="5" t="s">
        <v>6</v>
      </c>
      <c r="C15" s="5" t="str">
        <f>"胡凯丽"</f>
        <v>胡凯丽</v>
      </c>
      <c r="D15" s="5" t="str">
        <f t="shared" si="3"/>
        <v>女</v>
      </c>
      <c r="E15" s="5" t="str">
        <f>"20200101305"</f>
        <v>20200101305</v>
      </c>
    </row>
    <row r="16" spans="1:5" s="1" customFormat="1" ht="18" customHeight="1">
      <c r="A16" s="5">
        <v>14</v>
      </c>
      <c r="B16" s="5" t="s">
        <v>6</v>
      </c>
      <c r="C16" s="5" t="str">
        <f>"任艳"</f>
        <v>任艳</v>
      </c>
      <c r="D16" s="5" t="str">
        <f t="shared" si="3"/>
        <v>女</v>
      </c>
      <c r="E16" s="5" t="str">
        <f>"20200100519"</f>
        <v>20200100519</v>
      </c>
    </row>
    <row r="17" spans="1:5" s="1" customFormat="1" ht="18" customHeight="1">
      <c r="A17" s="5">
        <v>15</v>
      </c>
      <c r="B17" s="5" t="s">
        <v>6</v>
      </c>
      <c r="C17" s="5" t="str">
        <f>"刘陈辉"</f>
        <v>刘陈辉</v>
      </c>
      <c r="D17" s="5" t="str">
        <f aca="true" t="shared" si="4" ref="D17:D22">"男"</f>
        <v>男</v>
      </c>
      <c r="E17" s="5" t="str">
        <f>"20200101801"</f>
        <v>20200101801</v>
      </c>
    </row>
    <row r="18" spans="1:5" s="1" customFormat="1" ht="18" customHeight="1">
      <c r="A18" s="5">
        <v>16</v>
      </c>
      <c r="B18" s="5" t="s">
        <v>6</v>
      </c>
      <c r="C18" s="5" t="str">
        <f>"杨森"</f>
        <v>杨森</v>
      </c>
      <c r="D18" s="5" t="str">
        <f t="shared" si="4"/>
        <v>男</v>
      </c>
      <c r="E18" s="5" t="str">
        <f>"20200101020"</f>
        <v>20200101020</v>
      </c>
    </row>
    <row r="19" spans="1:5" s="1" customFormat="1" ht="18" customHeight="1">
      <c r="A19" s="5">
        <v>17</v>
      </c>
      <c r="B19" s="5" t="s">
        <v>6</v>
      </c>
      <c r="C19" s="5" t="str">
        <f>"张方方"</f>
        <v>张方方</v>
      </c>
      <c r="D19" s="5" t="str">
        <f>"女"</f>
        <v>女</v>
      </c>
      <c r="E19" s="5" t="str">
        <f>"20200100128"</f>
        <v>20200100128</v>
      </c>
    </row>
    <row r="20" spans="1:5" s="1" customFormat="1" ht="18" customHeight="1">
      <c r="A20" s="5">
        <v>18</v>
      </c>
      <c r="B20" s="5" t="s">
        <v>6</v>
      </c>
      <c r="C20" s="5" t="str">
        <f>"秦卫军"</f>
        <v>秦卫军</v>
      </c>
      <c r="D20" s="5" t="str">
        <f t="shared" si="4"/>
        <v>男</v>
      </c>
      <c r="E20" s="5" t="str">
        <f>"20200101021"</f>
        <v>20200101021</v>
      </c>
    </row>
    <row r="21" spans="1:5" s="1" customFormat="1" ht="18" customHeight="1">
      <c r="A21" s="5">
        <v>19</v>
      </c>
      <c r="B21" s="5" t="s">
        <v>6</v>
      </c>
      <c r="C21" s="5" t="str">
        <f>"何冬冬"</f>
        <v>何冬冬</v>
      </c>
      <c r="D21" s="5" t="str">
        <f t="shared" si="4"/>
        <v>男</v>
      </c>
      <c r="E21" s="5" t="str">
        <f>"20200101520"</f>
        <v>20200101520</v>
      </c>
    </row>
    <row r="22" spans="1:5" s="1" customFormat="1" ht="18" customHeight="1">
      <c r="A22" s="5">
        <v>20</v>
      </c>
      <c r="B22" s="5" t="s">
        <v>6</v>
      </c>
      <c r="C22" s="5" t="str">
        <f>"张承丞"</f>
        <v>张承丞</v>
      </c>
      <c r="D22" s="5" t="str">
        <f t="shared" si="4"/>
        <v>男</v>
      </c>
      <c r="E22" s="5" t="str">
        <f>"20200100230"</f>
        <v>20200100230</v>
      </c>
    </row>
    <row r="23" spans="1:5" s="1" customFormat="1" ht="18" customHeight="1">
      <c r="A23" s="5">
        <v>21</v>
      </c>
      <c r="B23" s="5" t="s">
        <v>6</v>
      </c>
      <c r="C23" s="5" t="str">
        <f>"侯爱慈"</f>
        <v>侯爱慈</v>
      </c>
      <c r="D23" s="5" t="str">
        <f>"女"</f>
        <v>女</v>
      </c>
      <c r="E23" s="5" t="str">
        <f>"20200100510"</f>
        <v>20200100510</v>
      </c>
    </row>
    <row r="24" spans="1:5" s="1" customFormat="1" ht="18" customHeight="1">
      <c r="A24" s="5">
        <v>22</v>
      </c>
      <c r="B24" s="5" t="s">
        <v>6</v>
      </c>
      <c r="C24" s="5" t="str">
        <f>"吴宏伟"</f>
        <v>吴宏伟</v>
      </c>
      <c r="D24" s="5" t="str">
        <f aca="true" t="shared" si="5" ref="D24:D28">"男"</f>
        <v>男</v>
      </c>
      <c r="E24" s="5" t="str">
        <f>"20200100322"</f>
        <v>20200100322</v>
      </c>
    </row>
    <row r="25" spans="1:5" s="1" customFormat="1" ht="18" customHeight="1">
      <c r="A25" s="5">
        <v>23</v>
      </c>
      <c r="B25" s="5" t="s">
        <v>6</v>
      </c>
      <c r="C25" s="5" t="str">
        <f>"丁作锋"</f>
        <v>丁作锋</v>
      </c>
      <c r="D25" s="5" t="str">
        <f t="shared" si="5"/>
        <v>男</v>
      </c>
      <c r="E25" s="5" t="str">
        <f>"20200101627"</f>
        <v>20200101627</v>
      </c>
    </row>
    <row r="26" spans="1:5" s="1" customFormat="1" ht="18" customHeight="1">
      <c r="A26" s="5">
        <v>24</v>
      </c>
      <c r="B26" s="5" t="s">
        <v>6</v>
      </c>
      <c r="C26" s="5" t="str">
        <f>"梁田"</f>
        <v>梁田</v>
      </c>
      <c r="D26" s="5" t="str">
        <f t="shared" si="5"/>
        <v>男</v>
      </c>
      <c r="E26" s="5" t="str">
        <f>"20200100701"</f>
        <v>20200100701</v>
      </c>
    </row>
    <row r="27" spans="1:5" s="1" customFormat="1" ht="18" customHeight="1">
      <c r="A27" s="5">
        <v>25</v>
      </c>
      <c r="B27" s="5" t="s">
        <v>6</v>
      </c>
      <c r="C27" s="5" t="str">
        <f>"刘阳"</f>
        <v>刘阳</v>
      </c>
      <c r="D27" s="5" t="str">
        <f t="shared" si="5"/>
        <v>男</v>
      </c>
      <c r="E27" s="5" t="str">
        <f>"20200100607"</f>
        <v>20200100607</v>
      </c>
    </row>
    <row r="28" spans="1:5" s="1" customFormat="1" ht="18" customHeight="1">
      <c r="A28" s="5">
        <v>26</v>
      </c>
      <c r="B28" s="5" t="s">
        <v>6</v>
      </c>
      <c r="C28" s="5" t="str">
        <f>"张育嘉"</f>
        <v>张育嘉</v>
      </c>
      <c r="D28" s="5" t="str">
        <f t="shared" si="5"/>
        <v>男</v>
      </c>
      <c r="E28" s="5" t="str">
        <f>"20200101413"</f>
        <v>20200101413</v>
      </c>
    </row>
    <row r="29" spans="1:5" s="1" customFormat="1" ht="18" customHeight="1">
      <c r="A29" s="5">
        <v>27</v>
      </c>
      <c r="B29" s="5" t="s">
        <v>6</v>
      </c>
      <c r="C29" s="5" t="str">
        <f>"葛瑞瑞"</f>
        <v>葛瑞瑞</v>
      </c>
      <c r="D29" s="5" t="str">
        <f>"女"</f>
        <v>女</v>
      </c>
      <c r="E29" s="5" t="str">
        <f>"20200101508"</f>
        <v>20200101508</v>
      </c>
    </row>
    <row r="30" spans="1:5" s="1" customFormat="1" ht="18" customHeight="1">
      <c r="A30" s="5">
        <v>28</v>
      </c>
      <c r="B30" s="5" t="s">
        <v>6</v>
      </c>
      <c r="C30" s="5" t="str">
        <f>"张东升"</f>
        <v>张东升</v>
      </c>
      <c r="D30" s="5" t="str">
        <f>"男"</f>
        <v>男</v>
      </c>
      <c r="E30" s="5" t="str">
        <f>"20200101706"</f>
        <v>20200101706</v>
      </c>
    </row>
    <row r="31" spans="1:5" s="1" customFormat="1" ht="18" customHeight="1">
      <c r="A31" s="5">
        <v>29</v>
      </c>
      <c r="B31" s="5" t="s">
        <v>6</v>
      </c>
      <c r="C31" s="5" t="str">
        <f>"李琦"</f>
        <v>李琦</v>
      </c>
      <c r="D31" s="5" t="str">
        <f>"男"</f>
        <v>男</v>
      </c>
      <c r="E31" s="5" t="str">
        <f>"20200100927"</f>
        <v>20200100927</v>
      </c>
    </row>
    <row r="32" spans="1:5" s="1" customFormat="1" ht="18" customHeight="1">
      <c r="A32" s="5">
        <v>30</v>
      </c>
      <c r="B32" s="5" t="s">
        <v>6</v>
      </c>
      <c r="C32" s="5" t="str">
        <f>"马艳梅"</f>
        <v>马艳梅</v>
      </c>
      <c r="D32" s="5" t="str">
        <f>"女"</f>
        <v>女</v>
      </c>
      <c r="E32" s="5" t="str">
        <f>"20200101214"</f>
        <v>20200101214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2020-12-03T01:11:19Z</dcterms:created>
  <dcterms:modified xsi:type="dcterms:W3CDTF">2020-12-03T07:54:28Z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