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<sst xmlns="http://schemas.openxmlformats.org/spreadsheetml/2006/main" count="184" uniqueCount="103">
  <si>
    <t>2020年舒城县事业单位公开招聘教师岗位体检人员名单</t>
  </si>
  <si>
    <t>岗位代码</t>
  </si>
  <si>
    <t>准考证号</t>
  </si>
  <si>
    <t>职测分数</t>
  </si>
  <si>
    <t>综合分数</t>
  </si>
  <si>
    <t>笔试合成成绩</t>
  </si>
  <si>
    <t>面试成绩</t>
  </si>
  <si>
    <t>合成总成绩</t>
  </si>
  <si>
    <t>0904095</t>
  </si>
  <si>
    <t>3134091007901</t>
  </si>
  <si>
    <t>0904096</t>
  </si>
  <si>
    <t>3134091007911</t>
  </si>
  <si>
    <t>0904097</t>
  </si>
  <si>
    <t>3134091007918</t>
  </si>
  <si>
    <t>0904098</t>
  </si>
  <si>
    <t>3134091008014</t>
  </si>
  <si>
    <t>0904100</t>
  </si>
  <si>
    <t>4134091008110</t>
  </si>
  <si>
    <t>0904101</t>
  </si>
  <si>
    <t>4134091008916</t>
  </si>
  <si>
    <t>4134091008313</t>
  </si>
  <si>
    <t>4134091009415</t>
  </si>
  <si>
    <t>4134091009118</t>
  </si>
  <si>
    <t>4134091009011</t>
  </si>
  <si>
    <t>4134091008205</t>
  </si>
  <si>
    <t>4134091009222</t>
  </si>
  <si>
    <t>4134091009309</t>
  </si>
  <si>
    <t>4134091009603</t>
  </si>
  <si>
    <t>4134091009405</t>
  </si>
  <si>
    <t>4134091008522</t>
  </si>
  <si>
    <t>4134091008330</t>
  </si>
  <si>
    <t>4134091008227</t>
  </si>
  <si>
    <t>4134091009529</t>
  </si>
  <si>
    <t>4134091008812</t>
  </si>
  <si>
    <t>4134091009127</t>
  </si>
  <si>
    <t>4134091008302</t>
  </si>
  <si>
    <t>4134091009004</t>
  </si>
  <si>
    <t>4134091008910</t>
  </si>
  <si>
    <t>4134091008610</t>
  </si>
  <si>
    <t>4134091008821</t>
  </si>
  <si>
    <t>4134091009302</t>
  </si>
  <si>
    <t>4134091008611</t>
  </si>
  <si>
    <t>4134091009111</t>
  </si>
  <si>
    <t>4134091008525</t>
  </si>
  <si>
    <t>4134091008914</t>
  </si>
  <si>
    <t>4134091008926</t>
  </si>
  <si>
    <t>4134091008224</t>
  </si>
  <si>
    <t>4134091009220</t>
  </si>
  <si>
    <t>4134091008618</t>
  </si>
  <si>
    <t>4134091008526</t>
  </si>
  <si>
    <t>4134091008427</t>
  </si>
  <si>
    <t>4134091009019</t>
  </si>
  <si>
    <t>4134091009206</t>
  </si>
  <si>
    <t>4134091008811</t>
  </si>
  <si>
    <t>4134091009425</t>
  </si>
  <si>
    <t>4134091008518</t>
  </si>
  <si>
    <t>4134091009218</t>
  </si>
  <si>
    <t>4134091009223</t>
  </si>
  <si>
    <t>4134091008206</t>
  </si>
  <si>
    <t>4134091008630</t>
  </si>
  <si>
    <t>4134091009030</t>
  </si>
  <si>
    <t>4134091009305</t>
  </si>
  <si>
    <t>4134091008615</t>
  </si>
  <si>
    <t>4134091008605</t>
  </si>
  <si>
    <t>4134091008625</t>
  </si>
  <si>
    <t>4134091008923</t>
  </si>
  <si>
    <t>4134091009526</t>
  </si>
  <si>
    <t>4134091009310</t>
  </si>
  <si>
    <t>4134091009217</t>
  </si>
  <si>
    <t>0904102</t>
  </si>
  <si>
    <t>4134091009716</t>
  </si>
  <si>
    <t>4134091009729</t>
  </si>
  <si>
    <t>4134091009727</t>
  </si>
  <si>
    <t>4134091009804</t>
  </si>
  <si>
    <t>4134091009628</t>
  </si>
  <si>
    <t>4134091009625</t>
  </si>
  <si>
    <t>4134091009706</t>
  </si>
  <si>
    <t>4134091009821</t>
  </si>
  <si>
    <t>4134091009622</t>
  </si>
  <si>
    <t>4134091009711</t>
  </si>
  <si>
    <t>4134091009718</t>
  </si>
  <si>
    <t>4134091009704</t>
  </si>
  <si>
    <t>4134091009705</t>
  </si>
  <si>
    <t>4134091009724</t>
  </si>
  <si>
    <t>4134091009715</t>
  </si>
  <si>
    <t>4134091009808</t>
  </si>
  <si>
    <t>4134091009620</t>
  </si>
  <si>
    <t>4134091009802</t>
  </si>
  <si>
    <t>4134091009621</t>
  </si>
  <si>
    <t>4134091009717</t>
  </si>
  <si>
    <t>4134091009816</t>
  </si>
  <si>
    <t>4134091009812</t>
  </si>
  <si>
    <t>4134091009713</t>
  </si>
  <si>
    <t>4134091009815</t>
  </si>
  <si>
    <t>4134091009813</t>
  </si>
  <si>
    <t>4134091009714</t>
  </si>
  <si>
    <t>4134091009624</t>
  </si>
  <si>
    <t>4134091009629</t>
  </si>
  <si>
    <t>4134091009803</t>
  </si>
  <si>
    <t>4134091009811</t>
  </si>
  <si>
    <t>4134091009721</t>
  </si>
  <si>
    <t>4134091009720</t>
  </si>
  <si>
    <t>4134091009726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</si>
</sst>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20.28125" style="0" customWidth="1"/>
    <col min="2" max="2" width="23.140625" style="0" customWidth="1"/>
    <col min="3" max="4" width="9.00390625" style="0" hidden="1" customWidth="1"/>
    <col min="5" max="5" width="13.140625" style="0" customWidth="1"/>
    <col min="6" max="9" width="13.140625" style="0" hidden="1" customWidth="1"/>
    <col min="10" max="10" width="12.140625" style="2" customWidth="1"/>
    <col min="11" max="11" width="17.421875" style="0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3"/>
    </row>
    <row r="2" spans="1:11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10" t="s">
        <v>6</v>
      </c>
      <c r="K2" s="10" t="s">
        <v>7</v>
      </c>
    </row>
    <row r="3" spans="1:11" s="1" customFormat="1" ht="27" customHeight="1">
      <c r="A3" s="6" t="s">
        <v>8</v>
      </c>
      <c r="B3" s="7" t="s">
        <v>9</v>
      </c>
      <c r="C3" s="6">
        <v>80.5</v>
      </c>
      <c r="D3" s="6">
        <v>102</v>
      </c>
      <c r="E3" s="8">
        <f>C3/1.5*0.3+D3/1.5*0.4</f>
        <v>43.3</v>
      </c>
      <c r="F3" s="8"/>
      <c r="G3" s="8"/>
      <c r="H3" s="8"/>
      <c r="I3" s="8"/>
      <c r="J3" s="8">
        <v>81.3</v>
      </c>
      <c r="K3" s="8">
        <f>E3*0.7+J3*0.3</f>
        <v>54.69999999999999</v>
      </c>
    </row>
    <row r="4" spans="1:11" s="1" customFormat="1" ht="27" customHeight="1">
      <c r="A4" s="6" t="s">
        <v>10</v>
      </c>
      <c r="B4" s="7" t="s">
        <v>11</v>
      </c>
      <c r="C4" s="6">
        <v>67.5</v>
      </c>
      <c r="D4" s="6">
        <v>98.5</v>
      </c>
      <c r="E4" s="8">
        <f>C4/1.5*0.3+D4/1.5*0.4</f>
        <v>39.766666666666666</v>
      </c>
      <c r="F4" s="8"/>
      <c r="G4" s="8"/>
      <c r="H4" s="8"/>
      <c r="I4" s="8"/>
      <c r="J4" s="8">
        <v>78</v>
      </c>
      <c r="K4" s="8">
        <f>E4*0.7+J4*0.3</f>
        <v>51.236666666666665</v>
      </c>
    </row>
    <row r="5" spans="1:11" s="1" customFormat="1" ht="27" customHeight="1">
      <c r="A5" s="6" t="s">
        <v>12</v>
      </c>
      <c r="B5" s="7" t="s">
        <v>13</v>
      </c>
      <c r="C5" s="6">
        <v>84.5</v>
      </c>
      <c r="D5" s="6">
        <v>101</v>
      </c>
      <c r="E5" s="8">
        <f>C5/1.5*0.3+D5/1.5*0.4</f>
        <v>43.83333333333333</v>
      </c>
      <c r="F5" s="8"/>
      <c r="G5" s="8"/>
      <c r="H5" s="8"/>
      <c r="I5" s="8"/>
      <c r="J5" s="8">
        <v>78.5</v>
      </c>
      <c r="K5" s="8">
        <f>E5*0.7+J5*0.3</f>
        <v>54.23333333333333</v>
      </c>
    </row>
    <row r="6" spans="1:11" s="1" customFormat="1" ht="27" customHeight="1">
      <c r="A6" s="6" t="s">
        <v>14</v>
      </c>
      <c r="B6" s="7" t="s">
        <v>15</v>
      </c>
      <c r="C6" s="6">
        <v>62.5</v>
      </c>
      <c r="D6" s="6">
        <v>104.5</v>
      </c>
      <c r="E6" s="8">
        <f>C6/1.5*0.3+D6/1.5*0.4</f>
        <v>40.36666666666667</v>
      </c>
      <c r="F6" s="8"/>
      <c r="G6" s="8"/>
      <c r="H6" s="8"/>
      <c r="I6" s="8"/>
      <c r="J6" s="8">
        <v>79.6</v>
      </c>
      <c r="K6" s="8">
        <f>E6*0.7+J6*0.3</f>
        <v>52.13666666666666</v>
      </c>
    </row>
    <row r="7" spans="1:11" s="1" customFormat="1" ht="27" customHeight="1">
      <c r="A7" s="6" t="s">
        <v>16</v>
      </c>
      <c r="B7" s="7" t="s">
        <v>17</v>
      </c>
      <c r="C7" s="6">
        <v>100.5</v>
      </c>
      <c r="D7" s="6">
        <v>110</v>
      </c>
      <c r="E7" s="8">
        <f>C7/1.5*0.3+D7/1.5*0.4</f>
        <v>49.43333333333333</v>
      </c>
      <c r="F7" s="8"/>
      <c r="G7" s="8"/>
      <c r="H7" s="8"/>
      <c r="I7" s="8"/>
      <c r="J7" s="8">
        <v>75.2</v>
      </c>
      <c r="K7" s="8">
        <f>E7*0.7+J7*0.3</f>
        <v>57.16333333333333</v>
      </c>
    </row>
    <row r="8" spans="1:11" s="1" customFormat="1" ht="27" customHeight="1">
      <c r="A8" s="6" t="s">
        <v>18</v>
      </c>
      <c r="B8" s="7" t="s">
        <v>19</v>
      </c>
      <c r="C8" s="6">
        <v>97.5</v>
      </c>
      <c r="D8" s="6">
        <v>110</v>
      </c>
      <c r="E8" s="8">
        <f aca="true" t="shared" si="0" ref="E8:E71">C8/1.5*0.25+D8/1.5*0.25</f>
        <v>34.58333333333333</v>
      </c>
      <c r="F8" s="8">
        <v>85.6</v>
      </c>
      <c r="G8" s="8">
        <v>83.98</v>
      </c>
      <c r="H8" s="8">
        <v>80.64</v>
      </c>
      <c r="I8" s="8">
        <v>83.1</v>
      </c>
      <c r="J8" s="8">
        <f aca="true" t="shared" si="1" ref="J8:J71">F8*0.25+G8*0.25+H8*0.25+I8*0.25</f>
        <v>83.32999999999998</v>
      </c>
      <c r="K8" s="8">
        <f aca="true" t="shared" si="2" ref="K8:K71">E8+J8*0.5</f>
        <v>76.24833333333332</v>
      </c>
    </row>
    <row r="9" spans="1:11" s="1" customFormat="1" ht="27" customHeight="1">
      <c r="A9" s="6" t="s">
        <v>18</v>
      </c>
      <c r="B9" s="7" t="s">
        <v>20</v>
      </c>
      <c r="C9" s="6">
        <v>100.5</v>
      </c>
      <c r="D9" s="6">
        <v>102</v>
      </c>
      <c r="E9" s="8">
        <f t="shared" si="0"/>
        <v>33.75</v>
      </c>
      <c r="F9" s="8">
        <v>86.36</v>
      </c>
      <c r="G9" s="8">
        <v>84.5</v>
      </c>
      <c r="H9" s="8">
        <v>85</v>
      </c>
      <c r="I9" s="8">
        <v>79.2</v>
      </c>
      <c r="J9" s="8">
        <f t="shared" si="1"/>
        <v>83.765</v>
      </c>
      <c r="K9" s="8">
        <f t="shared" si="2"/>
        <v>75.6325</v>
      </c>
    </row>
    <row r="10" spans="1:11" s="1" customFormat="1" ht="27" customHeight="1">
      <c r="A10" s="6" t="s">
        <v>18</v>
      </c>
      <c r="B10" s="7" t="s">
        <v>21</v>
      </c>
      <c r="C10" s="6">
        <v>95</v>
      </c>
      <c r="D10" s="6">
        <v>110</v>
      </c>
      <c r="E10" s="8">
        <f t="shared" si="0"/>
        <v>34.166666666666664</v>
      </c>
      <c r="F10" s="8">
        <v>81.2</v>
      </c>
      <c r="G10" s="8">
        <v>85.2</v>
      </c>
      <c r="H10" s="8">
        <v>82.88</v>
      </c>
      <c r="I10" s="8">
        <v>76.64</v>
      </c>
      <c r="J10" s="8">
        <f t="shared" si="1"/>
        <v>81.48</v>
      </c>
      <c r="K10" s="8">
        <f t="shared" si="2"/>
        <v>74.90666666666667</v>
      </c>
    </row>
    <row r="11" spans="1:11" s="1" customFormat="1" ht="27" customHeight="1">
      <c r="A11" s="6" t="s">
        <v>18</v>
      </c>
      <c r="B11" s="7" t="s">
        <v>22</v>
      </c>
      <c r="C11" s="6">
        <v>87</v>
      </c>
      <c r="D11" s="6">
        <v>111.5</v>
      </c>
      <c r="E11" s="8">
        <f t="shared" si="0"/>
        <v>33.08333333333333</v>
      </c>
      <c r="F11" s="8">
        <v>81.6</v>
      </c>
      <c r="G11" s="8">
        <v>81.54</v>
      </c>
      <c r="H11" s="8">
        <v>85.24</v>
      </c>
      <c r="I11" s="8">
        <v>83.6</v>
      </c>
      <c r="J11" s="8">
        <f t="shared" si="1"/>
        <v>82.995</v>
      </c>
      <c r="K11" s="8">
        <f t="shared" si="2"/>
        <v>74.58083333333333</v>
      </c>
    </row>
    <row r="12" spans="1:11" s="1" customFormat="1" ht="27" customHeight="1">
      <c r="A12" s="6" t="s">
        <v>18</v>
      </c>
      <c r="B12" s="7" t="s">
        <v>23</v>
      </c>
      <c r="C12" s="6">
        <v>95.5</v>
      </c>
      <c r="D12" s="6">
        <v>105.5</v>
      </c>
      <c r="E12" s="8">
        <f t="shared" si="0"/>
        <v>33.5</v>
      </c>
      <c r="F12" s="8">
        <v>84</v>
      </c>
      <c r="G12" s="8">
        <v>81.78</v>
      </c>
      <c r="H12" s="8">
        <v>83.8</v>
      </c>
      <c r="I12" s="8">
        <v>77.84</v>
      </c>
      <c r="J12" s="8">
        <f t="shared" si="1"/>
        <v>81.85499999999999</v>
      </c>
      <c r="K12" s="8">
        <f t="shared" si="2"/>
        <v>74.4275</v>
      </c>
    </row>
    <row r="13" spans="1:11" s="1" customFormat="1" ht="27" customHeight="1">
      <c r="A13" s="6" t="s">
        <v>18</v>
      </c>
      <c r="B13" s="7" t="s">
        <v>24</v>
      </c>
      <c r="C13" s="6">
        <v>94</v>
      </c>
      <c r="D13" s="6">
        <v>102.5</v>
      </c>
      <c r="E13" s="8">
        <f t="shared" si="0"/>
        <v>32.75</v>
      </c>
      <c r="F13" s="8">
        <v>80.8</v>
      </c>
      <c r="G13" s="8">
        <v>81.98</v>
      </c>
      <c r="H13" s="8">
        <v>87.02</v>
      </c>
      <c r="I13" s="8">
        <v>82.74</v>
      </c>
      <c r="J13" s="8">
        <f t="shared" si="1"/>
        <v>83.135</v>
      </c>
      <c r="K13" s="8">
        <f t="shared" si="2"/>
        <v>74.3175</v>
      </c>
    </row>
    <row r="14" spans="1:11" s="1" customFormat="1" ht="27" customHeight="1">
      <c r="A14" s="6" t="s">
        <v>18</v>
      </c>
      <c r="B14" s="7" t="s">
        <v>25</v>
      </c>
      <c r="C14" s="6">
        <v>92</v>
      </c>
      <c r="D14" s="6">
        <v>106</v>
      </c>
      <c r="E14" s="8">
        <f t="shared" si="0"/>
        <v>33</v>
      </c>
      <c r="F14" s="8">
        <v>85.62</v>
      </c>
      <c r="G14" s="8">
        <v>80.26</v>
      </c>
      <c r="H14" s="8">
        <v>81.12</v>
      </c>
      <c r="I14" s="8">
        <v>82.5</v>
      </c>
      <c r="J14" s="8">
        <f t="shared" si="1"/>
        <v>82.375</v>
      </c>
      <c r="K14" s="8">
        <f t="shared" si="2"/>
        <v>74.1875</v>
      </c>
    </row>
    <row r="15" spans="1:11" s="1" customFormat="1" ht="27" customHeight="1">
      <c r="A15" s="6" t="s">
        <v>18</v>
      </c>
      <c r="B15" s="7" t="s">
        <v>26</v>
      </c>
      <c r="C15" s="6">
        <v>90.5</v>
      </c>
      <c r="D15" s="6">
        <v>103.5</v>
      </c>
      <c r="E15" s="8">
        <f t="shared" si="0"/>
        <v>32.333333333333336</v>
      </c>
      <c r="F15" s="8">
        <v>83.2</v>
      </c>
      <c r="G15" s="8">
        <v>80.8</v>
      </c>
      <c r="H15" s="8">
        <v>81.68</v>
      </c>
      <c r="I15" s="8">
        <v>75.02</v>
      </c>
      <c r="J15" s="8">
        <f t="shared" si="1"/>
        <v>80.175</v>
      </c>
      <c r="K15" s="8">
        <f t="shared" si="2"/>
        <v>72.42083333333333</v>
      </c>
    </row>
    <row r="16" spans="1:11" s="1" customFormat="1" ht="27" customHeight="1">
      <c r="A16" s="6" t="s">
        <v>18</v>
      </c>
      <c r="B16" s="7" t="s">
        <v>27</v>
      </c>
      <c r="C16" s="6">
        <v>79</v>
      </c>
      <c r="D16" s="6">
        <v>104.5</v>
      </c>
      <c r="E16" s="8">
        <f t="shared" si="0"/>
        <v>30.583333333333336</v>
      </c>
      <c r="F16" s="8">
        <v>83.96</v>
      </c>
      <c r="G16" s="8">
        <v>83.98</v>
      </c>
      <c r="H16" s="8">
        <v>83.6</v>
      </c>
      <c r="I16" s="8">
        <v>82.42</v>
      </c>
      <c r="J16" s="8">
        <f t="shared" si="1"/>
        <v>83.49</v>
      </c>
      <c r="K16" s="8">
        <f t="shared" si="2"/>
        <v>72.32833333333333</v>
      </c>
    </row>
    <row r="17" spans="1:11" s="1" customFormat="1" ht="27" customHeight="1">
      <c r="A17" s="6" t="s">
        <v>18</v>
      </c>
      <c r="B17" s="7" t="s">
        <v>28</v>
      </c>
      <c r="C17" s="6">
        <v>90.5</v>
      </c>
      <c r="D17" s="6">
        <v>104</v>
      </c>
      <c r="E17" s="8">
        <f t="shared" si="0"/>
        <v>32.416666666666664</v>
      </c>
      <c r="F17" s="8">
        <v>80.4</v>
      </c>
      <c r="G17" s="8">
        <v>76.56</v>
      </c>
      <c r="H17" s="8">
        <v>80.64</v>
      </c>
      <c r="I17" s="8">
        <v>78.22</v>
      </c>
      <c r="J17" s="8">
        <f t="shared" si="1"/>
        <v>78.95500000000001</v>
      </c>
      <c r="K17" s="8">
        <f t="shared" si="2"/>
        <v>71.89416666666668</v>
      </c>
    </row>
    <row r="18" spans="1:11" s="1" customFormat="1" ht="27" customHeight="1">
      <c r="A18" s="6" t="s">
        <v>18</v>
      </c>
      <c r="B18" s="7" t="s">
        <v>29</v>
      </c>
      <c r="C18" s="6">
        <v>75</v>
      </c>
      <c r="D18" s="6">
        <v>105</v>
      </c>
      <c r="E18" s="8">
        <f t="shared" si="0"/>
        <v>30</v>
      </c>
      <c r="F18" s="8">
        <v>83</v>
      </c>
      <c r="G18" s="8">
        <v>83.6</v>
      </c>
      <c r="H18" s="8">
        <v>85.8</v>
      </c>
      <c r="I18" s="8">
        <v>81.56</v>
      </c>
      <c r="J18" s="8">
        <f t="shared" si="1"/>
        <v>83.49</v>
      </c>
      <c r="K18" s="8">
        <f t="shared" si="2"/>
        <v>71.745</v>
      </c>
    </row>
    <row r="19" spans="1:11" s="1" customFormat="1" ht="27" customHeight="1">
      <c r="A19" s="6" t="s">
        <v>18</v>
      </c>
      <c r="B19" s="7" t="s">
        <v>30</v>
      </c>
      <c r="C19" s="6">
        <v>95</v>
      </c>
      <c r="D19" s="6">
        <v>87</v>
      </c>
      <c r="E19" s="8">
        <f t="shared" si="0"/>
        <v>30.333333333333336</v>
      </c>
      <c r="F19" s="8">
        <v>84.6</v>
      </c>
      <c r="G19" s="8">
        <v>82.92</v>
      </c>
      <c r="H19" s="8">
        <v>85.38</v>
      </c>
      <c r="I19" s="8">
        <v>77.46</v>
      </c>
      <c r="J19" s="8">
        <f t="shared" si="1"/>
        <v>82.58999999999999</v>
      </c>
      <c r="K19" s="8">
        <f t="shared" si="2"/>
        <v>71.62833333333333</v>
      </c>
    </row>
    <row r="20" spans="1:11" s="1" customFormat="1" ht="27" customHeight="1">
      <c r="A20" s="6" t="s">
        <v>18</v>
      </c>
      <c r="B20" s="7" t="s">
        <v>31</v>
      </c>
      <c r="C20" s="6">
        <v>79.5</v>
      </c>
      <c r="D20" s="6">
        <v>105</v>
      </c>
      <c r="E20" s="8">
        <f t="shared" si="0"/>
        <v>30.75</v>
      </c>
      <c r="F20" s="8">
        <v>84.6</v>
      </c>
      <c r="G20" s="8">
        <v>79.58</v>
      </c>
      <c r="H20" s="8">
        <v>81.94</v>
      </c>
      <c r="I20" s="8">
        <v>80.36</v>
      </c>
      <c r="J20" s="8">
        <f t="shared" si="1"/>
        <v>81.62</v>
      </c>
      <c r="K20" s="8">
        <f t="shared" si="2"/>
        <v>71.56</v>
      </c>
    </row>
    <row r="21" spans="1:11" s="1" customFormat="1" ht="27" customHeight="1">
      <c r="A21" s="6" t="s">
        <v>18</v>
      </c>
      <c r="B21" s="7" t="s">
        <v>32</v>
      </c>
      <c r="C21" s="6">
        <v>90</v>
      </c>
      <c r="D21" s="6">
        <v>88</v>
      </c>
      <c r="E21" s="8">
        <f t="shared" si="0"/>
        <v>29.666666666666664</v>
      </c>
      <c r="F21" s="8">
        <v>84.8</v>
      </c>
      <c r="G21" s="8">
        <v>84.84</v>
      </c>
      <c r="H21" s="8">
        <v>84.4</v>
      </c>
      <c r="I21" s="8">
        <v>80.86</v>
      </c>
      <c r="J21" s="8">
        <f t="shared" si="1"/>
        <v>83.725</v>
      </c>
      <c r="K21" s="8">
        <f t="shared" si="2"/>
        <v>71.52916666666667</v>
      </c>
    </row>
    <row r="22" spans="1:11" s="1" customFormat="1" ht="27" customHeight="1">
      <c r="A22" s="6" t="s">
        <v>18</v>
      </c>
      <c r="B22" s="7" t="s">
        <v>33</v>
      </c>
      <c r="C22" s="6">
        <v>72</v>
      </c>
      <c r="D22" s="6">
        <v>106.5</v>
      </c>
      <c r="E22" s="8">
        <f t="shared" si="0"/>
        <v>29.75</v>
      </c>
      <c r="F22" s="8">
        <v>84</v>
      </c>
      <c r="G22" s="8">
        <v>83.6</v>
      </c>
      <c r="H22" s="8">
        <v>84.24</v>
      </c>
      <c r="I22" s="8">
        <v>82.32</v>
      </c>
      <c r="J22" s="8">
        <f t="shared" si="1"/>
        <v>83.53999999999999</v>
      </c>
      <c r="K22" s="8">
        <f t="shared" si="2"/>
        <v>71.52</v>
      </c>
    </row>
    <row r="23" spans="1:11" s="1" customFormat="1" ht="27" customHeight="1">
      <c r="A23" s="6" t="s">
        <v>18</v>
      </c>
      <c r="B23" s="7" t="s">
        <v>34</v>
      </c>
      <c r="C23" s="6">
        <v>73.5</v>
      </c>
      <c r="D23" s="6">
        <v>106.5</v>
      </c>
      <c r="E23" s="8">
        <f t="shared" si="0"/>
        <v>30</v>
      </c>
      <c r="F23" s="8">
        <v>84.26</v>
      </c>
      <c r="G23" s="8">
        <v>80.6</v>
      </c>
      <c r="H23" s="8">
        <v>84.08</v>
      </c>
      <c r="I23" s="8">
        <v>82.68</v>
      </c>
      <c r="J23" s="8">
        <f t="shared" si="1"/>
        <v>82.905</v>
      </c>
      <c r="K23" s="8">
        <f t="shared" si="2"/>
        <v>71.4525</v>
      </c>
    </row>
    <row r="24" spans="1:11" s="1" customFormat="1" ht="27" customHeight="1">
      <c r="A24" s="6" t="s">
        <v>18</v>
      </c>
      <c r="B24" s="7" t="s">
        <v>35</v>
      </c>
      <c r="C24" s="6">
        <v>74.5</v>
      </c>
      <c r="D24" s="6">
        <v>103</v>
      </c>
      <c r="E24" s="8">
        <f t="shared" si="0"/>
        <v>29.583333333333336</v>
      </c>
      <c r="F24" s="8">
        <v>85</v>
      </c>
      <c r="G24" s="8">
        <v>80.52</v>
      </c>
      <c r="H24" s="8">
        <v>85.12</v>
      </c>
      <c r="I24" s="8">
        <v>84.24</v>
      </c>
      <c r="J24" s="8">
        <f t="shared" si="1"/>
        <v>83.72</v>
      </c>
      <c r="K24" s="8">
        <f t="shared" si="2"/>
        <v>71.44333333333333</v>
      </c>
    </row>
    <row r="25" spans="1:11" s="1" customFormat="1" ht="27" customHeight="1">
      <c r="A25" s="6" t="s">
        <v>18</v>
      </c>
      <c r="B25" s="7" t="s">
        <v>36</v>
      </c>
      <c r="C25" s="6">
        <v>77.5</v>
      </c>
      <c r="D25" s="6">
        <v>107.5</v>
      </c>
      <c r="E25" s="8">
        <f t="shared" si="0"/>
        <v>30.833333333333336</v>
      </c>
      <c r="F25" s="8">
        <v>80.6</v>
      </c>
      <c r="G25" s="8">
        <v>84.94</v>
      </c>
      <c r="H25" s="8">
        <v>79.62</v>
      </c>
      <c r="I25" s="8">
        <v>79.44</v>
      </c>
      <c r="J25" s="8">
        <f t="shared" si="1"/>
        <v>81.15</v>
      </c>
      <c r="K25" s="8">
        <f t="shared" si="2"/>
        <v>71.40833333333333</v>
      </c>
    </row>
    <row r="26" spans="1:11" s="1" customFormat="1" ht="27" customHeight="1">
      <c r="A26" s="6" t="s">
        <v>18</v>
      </c>
      <c r="B26" s="7" t="s">
        <v>37</v>
      </c>
      <c r="C26" s="6">
        <v>89.5</v>
      </c>
      <c r="D26" s="6">
        <v>90.5</v>
      </c>
      <c r="E26" s="8">
        <f t="shared" si="0"/>
        <v>30</v>
      </c>
      <c r="F26" s="8">
        <v>81.22</v>
      </c>
      <c r="G26" s="8">
        <v>85.14</v>
      </c>
      <c r="H26" s="8">
        <v>83.04</v>
      </c>
      <c r="I26" s="8">
        <v>81.16</v>
      </c>
      <c r="J26" s="8">
        <f t="shared" si="1"/>
        <v>82.64000000000001</v>
      </c>
      <c r="K26" s="8">
        <f t="shared" si="2"/>
        <v>71.32000000000001</v>
      </c>
    </row>
    <row r="27" spans="1:11" s="1" customFormat="1" ht="27" customHeight="1">
      <c r="A27" s="6" t="s">
        <v>18</v>
      </c>
      <c r="B27" s="7" t="s">
        <v>38</v>
      </c>
      <c r="C27" s="6">
        <v>78</v>
      </c>
      <c r="D27" s="6">
        <v>103</v>
      </c>
      <c r="E27" s="8">
        <f t="shared" si="0"/>
        <v>30.166666666666668</v>
      </c>
      <c r="F27" s="8">
        <v>83.32</v>
      </c>
      <c r="G27" s="8">
        <v>82.54</v>
      </c>
      <c r="H27" s="8">
        <v>84.4</v>
      </c>
      <c r="I27" s="8">
        <v>77.8</v>
      </c>
      <c r="J27" s="8">
        <f t="shared" si="1"/>
        <v>82.015</v>
      </c>
      <c r="K27" s="8">
        <f t="shared" si="2"/>
        <v>71.17416666666666</v>
      </c>
    </row>
    <row r="28" spans="1:11" s="1" customFormat="1" ht="27" customHeight="1">
      <c r="A28" s="6" t="s">
        <v>18</v>
      </c>
      <c r="B28" s="7" t="s">
        <v>39</v>
      </c>
      <c r="C28" s="6">
        <v>80</v>
      </c>
      <c r="D28" s="6">
        <v>92</v>
      </c>
      <c r="E28" s="8">
        <f t="shared" si="0"/>
        <v>28.666666666666668</v>
      </c>
      <c r="F28" s="8">
        <v>86.72</v>
      </c>
      <c r="G28" s="8">
        <v>80.46</v>
      </c>
      <c r="H28" s="8">
        <v>87.4</v>
      </c>
      <c r="I28" s="8">
        <v>82.18</v>
      </c>
      <c r="J28" s="8">
        <f t="shared" si="1"/>
        <v>84.19</v>
      </c>
      <c r="K28" s="8">
        <f t="shared" si="2"/>
        <v>70.76166666666667</v>
      </c>
    </row>
    <row r="29" spans="1:11" s="1" customFormat="1" ht="27" customHeight="1">
      <c r="A29" s="6" t="s">
        <v>18</v>
      </c>
      <c r="B29" s="7" t="s">
        <v>40</v>
      </c>
      <c r="C29" s="6">
        <v>78.5</v>
      </c>
      <c r="D29" s="6">
        <v>99</v>
      </c>
      <c r="E29" s="8">
        <f t="shared" si="0"/>
        <v>29.583333333333336</v>
      </c>
      <c r="F29" s="8">
        <v>83</v>
      </c>
      <c r="G29" s="8">
        <v>79.58</v>
      </c>
      <c r="H29" s="8">
        <v>84.94</v>
      </c>
      <c r="I29" s="8">
        <v>81.56</v>
      </c>
      <c r="J29" s="8">
        <f t="shared" si="1"/>
        <v>82.27</v>
      </c>
      <c r="K29" s="8">
        <f t="shared" si="2"/>
        <v>70.71833333333333</v>
      </c>
    </row>
    <row r="30" spans="1:11" s="1" customFormat="1" ht="27" customHeight="1">
      <c r="A30" s="6" t="s">
        <v>18</v>
      </c>
      <c r="B30" s="7" t="s">
        <v>41</v>
      </c>
      <c r="C30" s="6">
        <v>92.5</v>
      </c>
      <c r="D30" s="6">
        <v>91.5</v>
      </c>
      <c r="E30" s="8">
        <f t="shared" si="0"/>
        <v>30.666666666666664</v>
      </c>
      <c r="F30" s="8">
        <v>84.6</v>
      </c>
      <c r="G30" s="8">
        <v>80.2</v>
      </c>
      <c r="H30" s="8">
        <v>78.24</v>
      </c>
      <c r="I30" s="8">
        <v>76.36</v>
      </c>
      <c r="J30" s="8">
        <f t="shared" si="1"/>
        <v>79.85000000000001</v>
      </c>
      <c r="K30" s="8">
        <f t="shared" si="2"/>
        <v>70.59166666666667</v>
      </c>
    </row>
    <row r="31" spans="1:11" s="1" customFormat="1" ht="27" customHeight="1">
      <c r="A31" s="6" t="s">
        <v>18</v>
      </c>
      <c r="B31" s="7" t="s">
        <v>42</v>
      </c>
      <c r="C31" s="6">
        <v>81.5</v>
      </c>
      <c r="D31" s="6">
        <v>94</v>
      </c>
      <c r="E31" s="8">
        <f t="shared" si="0"/>
        <v>29.25</v>
      </c>
      <c r="F31" s="8">
        <v>82.4</v>
      </c>
      <c r="G31" s="8">
        <v>84.6</v>
      </c>
      <c r="H31" s="8">
        <v>84.24</v>
      </c>
      <c r="I31" s="8">
        <v>79.48</v>
      </c>
      <c r="J31" s="8">
        <f t="shared" si="1"/>
        <v>82.68</v>
      </c>
      <c r="K31" s="8">
        <f t="shared" si="2"/>
        <v>70.59</v>
      </c>
    </row>
    <row r="32" spans="1:11" s="1" customFormat="1" ht="27" customHeight="1">
      <c r="A32" s="6" t="s">
        <v>18</v>
      </c>
      <c r="B32" s="7" t="s">
        <v>43</v>
      </c>
      <c r="C32" s="6">
        <v>78.5</v>
      </c>
      <c r="D32" s="6">
        <v>96</v>
      </c>
      <c r="E32" s="8">
        <f t="shared" si="0"/>
        <v>29.083333333333336</v>
      </c>
      <c r="F32" s="8">
        <v>82.74</v>
      </c>
      <c r="G32" s="8">
        <v>82.78</v>
      </c>
      <c r="H32" s="8">
        <v>83.48</v>
      </c>
      <c r="I32" s="8">
        <v>80.26</v>
      </c>
      <c r="J32" s="8">
        <f t="shared" si="1"/>
        <v>82.315</v>
      </c>
      <c r="K32" s="8">
        <f t="shared" si="2"/>
        <v>70.24083333333334</v>
      </c>
    </row>
    <row r="33" spans="1:11" s="1" customFormat="1" ht="27" customHeight="1">
      <c r="A33" s="6" t="s">
        <v>18</v>
      </c>
      <c r="B33" s="7" t="s">
        <v>44</v>
      </c>
      <c r="C33" s="6">
        <v>82.5</v>
      </c>
      <c r="D33" s="6">
        <v>100.5</v>
      </c>
      <c r="E33" s="8">
        <f t="shared" si="0"/>
        <v>30.5</v>
      </c>
      <c r="F33" s="8">
        <v>82.44</v>
      </c>
      <c r="G33" s="8">
        <v>79.5</v>
      </c>
      <c r="H33" s="8">
        <v>76.72</v>
      </c>
      <c r="I33" s="8">
        <v>79.08</v>
      </c>
      <c r="J33" s="8">
        <f t="shared" si="1"/>
        <v>79.435</v>
      </c>
      <c r="K33" s="8">
        <f t="shared" si="2"/>
        <v>70.2175</v>
      </c>
    </row>
    <row r="34" spans="1:11" s="1" customFormat="1" ht="27" customHeight="1">
      <c r="A34" s="6" t="s">
        <v>18</v>
      </c>
      <c r="B34" s="7" t="s">
        <v>45</v>
      </c>
      <c r="C34" s="6">
        <v>72</v>
      </c>
      <c r="D34" s="6">
        <v>99.5</v>
      </c>
      <c r="E34" s="8">
        <f t="shared" si="0"/>
        <v>28.583333333333332</v>
      </c>
      <c r="F34" s="8">
        <v>86</v>
      </c>
      <c r="G34" s="8">
        <v>77</v>
      </c>
      <c r="H34" s="8">
        <v>87</v>
      </c>
      <c r="I34" s="8">
        <v>83</v>
      </c>
      <c r="J34" s="8">
        <f t="shared" si="1"/>
        <v>83.25</v>
      </c>
      <c r="K34" s="8">
        <f t="shared" si="2"/>
        <v>70.20833333333333</v>
      </c>
    </row>
    <row r="35" spans="1:11" s="1" customFormat="1" ht="27" customHeight="1">
      <c r="A35" s="6" t="s">
        <v>18</v>
      </c>
      <c r="B35" s="7" t="s">
        <v>46</v>
      </c>
      <c r="C35" s="6">
        <v>72</v>
      </c>
      <c r="D35" s="6">
        <v>102</v>
      </c>
      <c r="E35" s="8">
        <f t="shared" si="0"/>
        <v>29</v>
      </c>
      <c r="F35" s="8">
        <v>82.6</v>
      </c>
      <c r="G35" s="8">
        <v>78.2</v>
      </c>
      <c r="H35" s="8">
        <v>87.6</v>
      </c>
      <c r="I35" s="8">
        <v>80.82</v>
      </c>
      <c r="J35" s="8">
        <f t="shared" si="1"/>
        <v>82.305</v>
      </c>
      <c r="K35" s="8">
        <f t="shared" si="2"/>
        <v>70.1525</v>
      </c>
    </row>
    <row r="36" spans="1:11" s="1" customFormat="1" ht="27" customHeight="1">
      <c r="A36" s="6" t="s">
        <v>18</v>
      </c>
      <c r="B36" s="7" t="s">
        <v>47</v>
      </c>
      <c r="C36" s="6">
        <v>62</v>
      </c>
      <c r="D36" s="6">
        <v>111</v>
      </c>
      <c r="E36" s="8">
        <f t="shared" si="0"/>
        <v>28.833333333333336</v>
      </c>
      <c r="F36" s="8">
        <v>84</v>
      </c>
      <c r="G36" s="8">
        <v>82.46</v>
      </c>
      <c r="H36" s="8">
        <v>84.24</v>
      </c>
      <c r="I36" s="8">
        <v>79.32</v>
      </c>
      <c r="J36" s="8">
        <f t="shared" si="1"/>
        <v>82.505</v>
      </c>
      <c r="K36" s="8">
        <f t="shared" si="2"/>
        <v>70.08583333333334</v>
      </c>
    </row>
    <row r="37" spans="1:11" s="1" customFormat="1" ht="27" customHeight="1">
      <c r="A37" s="6" t="s">
        <v>18</v>
      </c>
      <c r="B37" s="7" t="s">
        <v>48</v>
      </c>
      <c r="C37" s="6">
        <v>74</v>
      </c>
      <c r="D37" s="6">
        <v>103.5</v>
      </c>
      <c r="E37" s="8">
        <f t="shared" si="0"/>
        <v>29.583333333333336</v>
      </c>
      <c r="F37" s="8">
        <v>85.22</v>
      </c>
      <c r="G37" s="8">
        <v>82</v>
      </c>
      <c r="H37" s="8">
        <v>81.4</v>
      </c>
      <c r="I37" s="8">
        <v>75.2</v>
      </c>
      <c r="J37" s="8">
        <f t="shared" si="1"/>
        <v>80.955</v>
      </c>
      <c r="K37" s="8">
        <f t="shared" si="2"/>
        <v>70.06083333333333</v>
      </c>
    </row>
    <row r="38" spans="1:11" s="1" customFormat="1" ht="27" customHeight="1">
      <c r="A38" s="6" t="s">
        <v>18</v>
      </c>
      <c r="B38" s="7" t="s">
        <v>49</v>
      </c>
      <c r="C38" s="6">
        <v>79</v>
      </c>
      <c r="D38" s="6">
        <v>95</v>
      </c>
      <c r="E38" s="8">
        <f t="shared" si="0"/>
        <v>29</v>
      </c>
      <c r="F38" s="8">
        <v>83.48</v>
      </c>
      <c r="G38" s="8">
        <v>78.56</v>
      </c>
      <c r="H38" s="8">
        <v>86</v>
      </c>
      <c r="I38" s="8">
        <v>80.22</v>
      </c>
      <c r="J38" s="8">
        <f t="shared" si="1"/>
        <v>82.065</v>
      </c>
      <c r="K38" s="8">
        <f t="shared" si="2"/>
        <v>70.0325</v>
      </c>
    </row>
    <row r="39" spans="1:11" s="1" customFormat="1" ht="27" customHeight="1">
      <c r="A39" s="6" t="s">
        <v>18</v>
      </c>
      <c r="B39" s="7" t="s">
        <v>50</v>
      </c>
      <c r="C39" s="6">
        <v>74</v>
      </c>
      <c r="D39" s="6">
        <v>101.5</v>
      </c>
      <c r="E39" s="8">
        <f t="shared" si="0"/>
        <v>29.25</v>
      </c>
      <c r="F39" s="8">
        <v>81.04</v>
      </c>
      <c r="G39" s="8">
        <v>82.4</v>
      </c>
      <c r="H39" s="8">
        <v>81.54</v>
      </c>
      <c r="I39" s="8">
        <v>81.12</v>
      </c>
      <c r="J39" s="8">
        <f t="shared" si="1"/>
        <v>81.525</v>
      </c>
      <c r="K39" s="8">
        <f t="shared" si="2"/>
        <v>70.0125</v>
      </c>
    </row>
    <row r="40" spans="1:11" s="1" customFormat="1" ht="27" customHeight="1">
      <c r="A40" s="6" t="s">
        <v>18</v>
      </c>
      <c r="B40" s="7" t="s">
        <v>51</v>
      </c>
      <c r="C40" s="6">
        <v>77.5</v>
      </c>
      <c r="D40" s="6">
        <v>101.5</v>
      </c>
      <c r="E40" s="8">
        <f t="shared" si="0"/>
        <v>29.833333333333336</v>
      </c>
      <c r="F40" s="8">
        <v>81.84</v>
      </c>
      <c r="G40" s="8">
        <v>81.4</v>
      </c>
      <c r="H40" s="8">
        <v>78.26</v>
      </c>
      <c r="I40" s="8">
        <v>79.92</v>
      </c>
      <c r="J40" s="8">
        <f t="shared" si="1"/>
        <v>80.355</v>
      </c>
      <c r="K40" s="8">
        <f t="shared" si="2"/>
        <v>70.01083333333334</v>
      </c>
    </row>
    <row r="41" spans="1:11" s="1" customFormat="1" ht="27" customHeight="1">
      <c r="A41" s="6" t="s">
        <v>18</v>
      </c>
      <c r="B41" s="7" t="s">
        <v>52</v>
      </c>
      <c r="C41" s="6">
        <v>65.5</v>
      </c>
      <c r="D41" s="6">
        <v>102.5</v>
      </c>
      <c r="E41" s="8">
        <f t="shared" si="0"/>
        <v>28</v>
      </c>
      <c r="F41" s="8">
        <v>81.22</v>
      </c>
      <c r="G41" s="8">
        <v>84.56</v>
      </c>
      <c r="H41" s="8">
        <v>86.64</v>
      </c>
      <c r="I41" s="8">
        <v>83.6</v>
      </c>
      <c r="J41" s="8">
        <f t="shared" si="1"/>
        <v>84.005</v>
      </c>
      <c r="K41" s="8">
        <f t="shared" si="2"/>
        <v>70.0025</v>
      </c>
    </row>
    <row r="42" spans="1:11" s="1" customFormat="1" ht="27" customHeight="1">
      <c r="A42" s="6" t="s">
        <v>18</v>
      </c>
      <c r="B42" s="7" t="s">
        <v>53</v>
      </c>
      <c r="C42" s="6">
        <v>79.5</v>
      </c>
      <c r="D42" s="6">
        <v>95.5</v>
      </c>
      <c r="E42" s="8">
        <f t="shared" si="0"/>
        <v>29.166666666666664</v>
      </c>
      <c r="F42" s="8">
        <v>80.1</v>
      </c>
      <c r="G42" s="8">
        <v>82</v>
      </c>
      <c r="H42" s="8">
        <v>81.88</v>
      </c>
      <c r="I42" s="8">
        <v>82.6</v>
      </c>
      <c r="J42" s="8">
        <f t="shared" si="1"/>
        <v>81.645</v>
      </c>
      <c r="K42" s="8">
        <f t="shared" si="2"/>
        <v>69.98916666666666</v>
      </c>
    </row>
    <row r="43" spans="1:11" s="1" customFormat="1" ht="27" customHeight="1">
      <c r="A43" s="6" t="s">
        <v>18</v>
      </c>
      <c r="B43" s="7" t="s">
        <v>54</v>
      </c>
      <c r="C43" s="6">
        <v>63.5</v>
      </c>
      <c r="D43" s="6">
        <v>105</v>
      </c>
      <c r="E43" s="8">
        <f t="shared" si="0"/>
        <v>28.083333333333336</v>
      </c>
      <c r="F43" s="8">
        <v>83.9</v>
      </c>
      <c r="G43" s="8">
        <v>84.18</v>
      </c>
      <c r="H43" s="8">
        <v>83.4</v>
      </c>
      <c r="I43" s="8">
        <v>82.58</v>
      </c>
      <c r="J43" s="8">
        <f t="shared" si="1"/>
        <v>83.515</v>
      </c>
      <c r="K43" s="8">
        <f t="shared" si="2"/>
        <v>69.84083333333334</v>
      </c>
    </row>
    <row r="44" spans="1:11" s="1" customFormat="1" ht="27" customHeight="1">
      <c r="A44" s="6" t="s">
        <v>18</v>
      </c>
      <c r="B44" s="7" t="s">
        <v>55</v>
      </c>
      <c r="C44" s="6">
        <v>94</v>
      </c>
      <c r="D44" s="6">
        <v>92</v>
      </c>
      <c r="E44" s="8">
        <f t="shared" si="0"/>
        <v>31</v>
      </c>
      <c r="F44" s="8">
        <v>76.8</v>
      </c>
      <c r="G44" s="8">
        <v>82</v>
      </c>
      <c r="H44" s="8">
        <v>73.8</v>
      </c>
      <c r="I44" s="8">
        <v>77.78</v>
      </c>
      <c r="J44" s="8">
        <f t="shared" si="1"/>
        <v>77.595</v>
      </c>
      <c r="K44" s="8">
        <f t="shared" si="2"/>
        <v>69.7975</v>
      </c>
    </row>
    <row r="45" spans="1:11" s="1" customFormat="1" ht="27" customHeight="1">
      <c r="A45" s="6" t="s">
        <v>18</v>
      </c>
      <c r="B45" s="7" t="s">
        <v>56</v>
      </c>
      <c r="C45" s="6">
        <v>89.5</v>
      </c>
      <c r="D45" s="6">
        <v>95</v>
      </c>
      <c r="E45" s="8">
        <f t="shared" si="0"/>
        <v>30.75</v>
      </c>
      <c r="F45" s="8">
        <v>80.2</v>
      </c>
      <c r="G45" s="8">
        <v>83.2</v>
      </c>
      <c r="H45" s="8">
        <v>75.76</v>
      </c>
      <c r="I45" s="8">
        <v>73.2</v>
      </c>
      <c r="J45" s="8">
        <f t="shared" si="1"/>
        <v>78.09</v>
      </c>
      <c r="K45" s="8">
        <f t="shared" si="2"/>
        <v>69.795</v>
      </c>
    </row>
    <row r="46" spans="1:11" s="1" customFormat="1" ht="27" customHeight="1">
      <c r="A46" s="6" t="s">
        <v>18</v>
      </c>
      <c r="B46" s="7" t="s">
        <v>57</v>
      </c>
      <c r="C46" s="6">
        <v>77</v>
      </c>
      <c r="D46" s="6">
        <v>104</v>
      </c>
      <c r="E46" s="8">
        <f t="shared" si="0"/>
        <v>30.166666666666664</v>
      </c>
      <c r="F46" s="8">
        <v>80.74</v>
      </c>
      <c r="G46" s="8">
        <v>80.2</v>
      </c>
      <c r="H46" s="8">
        <v>81.3</v>
      </c>
      <c r="I46" s="8">
        <v>74.64</v>
      </c>
      <c r="J46" s="8">
        <f t="shared" si="1"/>
        <v>79.22</v>
      </c>
      <c r="K46" s="8">
        <f t="shared" si="2"/>
        <v>69.77666666666667</v>
      </c>
    </row>
    <row r="47" spans="1:11" s="1" customFormat="1" ht="27" customHeight="1">
      <c r="A47" s="6" t="s">
        <v>18</v>
      </c>
      <c r="B47" s="7" t="s">
        <v>58</v>
      </c>
      <c r="C47" s="6">
        <v>68.5</v>
      </c>
      <c r="D47" s="6">
        <v>107.5</v>
      </c>
      <c r="E47" s="8">
        <f t="shared" si="0"/>
        <v>29.333333333333336</v>
      </c>
      <c r="F47" s="8">
        <v>82</v>
      </c>
      <c r="G47" s="8">
        <v>79.6</v>
      </c>
      <c r="H47" s="8">
        <v>81.96</v>
      </c>
      <c r="I47" s="8">
        <v>79.12</v>
      </c>
      <c r="J47" s="8">
        <f t="shared" si="1"/>
        <v>80.67</v>
      </c>
      <c r="K47" s="8">
        <f t="shared" si="2"/>
        <v>69.66833333333334</v>
      </c>
    </row>
    <row r="48" spans="1:11" s="1" customFormat="1" ht="27" customHeight="1">
      <c r="A48" s="6" t="s">
        <v>18</v>
      </c>
      <c r="B48" s="7" t="s">
        <v>59</v>
      </c>
      <c r="C48" s="6">
        <v>74</v>
      </c>
      <c r="D48" s="6">
        <v>95</v>
      </c>
      <c r="E48" s="8">
        <f t="shared" si="0"/>
        <v>28.166666666666668</v>
      </c>
      <c r="F48" s="8">
        <v>84.6</v>
      </c>
      <c r="G48" s="8">
        <v>81.2</v>
      </c>
      <c r="H48" s="8">
        <v>83.52</v>
      </c>
      <c r="I48" s="8">
        <v>82.46</v>
      </c>
      <c r="J48" s="8">
        <f t="shared" si="1"/>
        <v>82.945</v>
      </c>
      <c r="K48" s="8">
        <f t="shared" si="2"/>
        <v>69.63916666666667</v>
      </c>
    </row>
    <row r="49" spans="1:11" s="1" customFormat="1" ht="27" customHeight="1">
      <c r="A49" s="6" t="s">
        <v>18</v>
      </c>
      <c r="B49" s="7" t="s">
        <v>60</v>
      </c>
      <c r="C49" s="6">
        <v>86.5</v>
      </c>
      <c r="D49" s="6">
        <v>105</v>
      </c>
      <c r="E49" s="8">
        <f t="shared" si="0"/>
        <v>31.916666666666664</v>
      </c>
      <c r="F49" s="8">
        <v>78.6</v>
      </c>
      <c r="G49" s="8">
        <v>75.6</v>
      </c>
      <c r="H49" s="8">
        <v>74.64</v>
      </c>
      <c r="I49" s="8">
        <v>72.8</v>
      </c>
      <c r="J49" s="8">
        <f t="shared" si="1"/>
        <v>75.41</v>
      </c>
      <c r="K49" s="8">
        <f t="shared" si="2"/>
        <v>69.62166666666667</v>
      </c>
    </row>
    <row r="50" spans="1:11" s="1" customFormat="1" ht="27" customHeight="1">
      <c r="A50" s="6" t="s">
        <v>18</v>
      </c>
      <c r="B50" s="7" t="s">
        <v>61</v>
      </c>
      <c r="C50" s="6">
        <v>78.5</v>
      </c>
      <c r="D50" s="6">
        <v>96.5</v>
      </c>
      <c r="E50" s="8">
        <f t="shared" si="0"/>
        <v>29.166666666666664</v>
      </c>
      <c r="F50" s="8">
        <v>81.56</v>
      </c>
      <c r="G50" s="8">
        <v>81.4</v>
      </c>
      <c r="H50" s="8">
        <v>81.6</v>
      </c>
      <c r="I50" s="8">
        <v>79.08</v>
      </c>
      <c r="J50" s="8">
        <f t="shared" si="1"/>
        <v>80.91</v>
      </c>
      <c r="K50" s="8">
        <f t="shared" si="2"/>
        <v>69.62166666666667</v>
      </c>
    </row>
    <row r="51" spans="1:11" s="1" customFormat="1" ht="27" customHeight="1">
      <c r="A51" s="6" t="s">
        <v>18</v>
      </c>
      <c r="B51" s="7" t="s">
        <v>62</v>
      </c>
      <c r="C51" s="6">
        <v>72.5</v>
      </c>
      <c r="D51" s="6">
        <v>100.5</v>
      </c>
      <c r="E51" s="8">
        <f t="shared" si="0"/>
        <v>28.833333333333336</v>
      </c>
      <c r="F51" s="8">
        <v>84.68</v>
      </c>
      <c r="G51" s="8">
        <v>83.54</v>
      </c>
      <c r="H51" s="8">
        <v>76.44</v>
      </c>
      <c r="I51" s="8">
        <v>80.16</v>
      </c>
      <c r="J51" s="8">
        <f t="shared" si="1"/>
        <v>81.20500000000001</v>
      </c>
      <c r="K51" s="8">
        <f t="shared" si="2"/>
        <v>69.43583333333333</v>
      </c>
    </row>
    <row r="52" spans="1:11" s="1" customFormat="1" ht="27" customHeight="1">
      <c r="A52" s="6" t="s">
        <v>18</v>
      </c>
      <c r="B52" s="7" t="s">
        <v>63</v>
      </c>
      <c r="C52" s="6">
        <v>69.5</v>
      </c>
      <c r="D52" s="6">
        <v>108</v>
      </c>
      <c r="E52" s="8">
        <f t="shared" si="0"/>
        <v>29.583333333333336</v>
      </c>
      <c r="F52" s="8">
        <v>81.82</v>
      </c>
      <c r="G52" s="8">
        <v>81.82</v>
      </c>
      <c r="H52" s="8">
        <v>77.06</v>
      </c>
      <c r="I52" s="8">
        <v>77.9</v>
      </c>
      <c r="J52" s="8">
        <f t="shared" si="1"/>
        <v>79.65</v>
      </c>
      <c r="K52" s="8">
        <f t="shared" si="2"/>
        <v>69.40833333333333</v>
      </c>
    </row>
    <row r="53" spans="1:11" s="1" customFormat="1" ht="27" customHeight="1">
      <c r="A53" s="6" t="s">
        <v>18</v>
      </c>
      <c r="B53" s="7" t="s">
        <v>64</v>
      </c>
      <c r="C53" s="6">
        <v>72.5</v>
      </c>
      <c r="D53" s="6">
        <v>103.5</v>
      </c>
      <c r="E53" s="8">
        <f t="shared" si="0"/>
        <v>29.333333333333336</v>
      </c>
      <c r="F53" s="8">
        <v>80.6</v>
      </c>
      <c r="G53" s="8">
        <v>83.54</v>
      </c>
      <c r="H53" s="8">
        <v>80.2</v>
      </c>
      <c r="I53" s="8">
        <v>76.22</v>
      </c>
      <c r="J53" s="8">
        <f t="shared" si="1"/>
        <v>80.13999999999999</v>
      </c>
      <c r="K53" s="8">
        <f t="shared" si="2"/>
        <v>69.40333333333334</v>
      </c>
    </row>
    <row r="54" spans="1:11" s="1" customFormat="1" ht="27" customHeight="1">
      <c r="A54" s="6" t="s">
        <v>18</v>
      </c>
      <c r="B54" s="7" t="s">
        <v>65</v>
      </c>
      <c r="C54" s="6">
        <v>87</v>
      </c>
      <c r="D54" s="6">
        <v>88</v>
      </c>
      <c r="E54" s="8">
        <f t="shared" si="0"/>
        <v>29.166666666666664</v>
      </c>
      <c r="F54" s="8">
        <v>83.4</v>
      </c>
      <c r="G54" s="8">
        <v>79.76</v>
      </c>
      <c r="H54" s="8">
        <v>78.88</v>
      </c>
      <c r="I54" s="8">
        <v>77.36</v>
      </c>
      <c r="J54" s="8">
        <f t="shared" si="1"/>
        <v>79.85000000000001</v>
      </c>
      <c r="K54" s="8">
        <f t="shared" si="2"/>
        <v>69.09166666666667</v>
      </c>
    </row>
    <row r="55" spans="1:11" s="1" customFormat="1" ht="27" customHeight="1">
      <c r="A55" s="6" t="s">
        <v>18</v>
      </c>
      <c r="B55" s="7" t="s">
        <v>66</v>
      </c>
      <c r="C55" s="6">
        <v>78.5</v>
      </c>
      <c r="D55" s="6">
        <v>94</v>
      </c>
      <c r="E55" s="8">
        <f t="shared" si="0"/>
        <v>28.75</v>
      </c>
      <c r="F55" s="8">
        <v>79.4</v>
      </c>
      <c r="G55" s="8">
        <v>80.2</v>
      </c>
      <c r="H55" s="8">
        <v>82.26</v>
      </c>
      <c r="I55" s="8">
        <v>78.32</v>
      </c>
      <c r="J55" s="8">
        <f t="shared" si="1"/>
        <v>80.045</v>
      </c>
      <c r="K55" s="8">
        <f t="shared" si="2"/>
        <v>68.77250000000001</v>
      </c>
    </row>
    <row r="56" spans="1:11" s="1" customFormat="1" ht="27" customHeight="1">
      <c r="A56" s="6" t="s">
        <v>18</v>
      </c>
      <c r="B56" s="7" t="s">
        <v>67</v>
      </c>
      <c r="C56" s="6">
        <v>67</v>
      </c>
      <c r="D56" s="6">
        <v>102.5</v>
      </c>
      <c r="E56" s="8">
        <f t="shared" si="0"/>
        <v>28.25</v>
      </c>
      <c r="F56" s="8">
        <v>78.4</v>
      </c>
      <c r="G56" s="8">
        <v>82.24</v>
      </c>
      <c r="H56" s="8">
        <v>85.8</v>
      </c>
      <c r="I56" s="8">
        <v>77.38</v>
      </c>
      <c r="J56" s="8">
        <f t="shared" si="1"/>
        <v>80.955</v>
      </c>
      <c r="K56" s="8">
        <f t="shared" si="2"/>
        <v>68.72749999999999</v>
      </c>
    </row>
    <row r="57" spans="1:11" s="1" customFormat="1" ht="27" customHeight="1">
      <c r="A57" s="6" t="s">
        <v>18</v>
      </c>
      <c r="B57" s="7" t="s">
        <v>68</v>
      </c>
      <c r="C57" s="6">
        <v>77.5</v>
      </c>
      <c r="D57" s="6">
        <v>113.5</v>
      </c>
      <c r="E57" s="8">
        <f t="shared" si="0"/>
        <v>31.833333333333336</v>
      </c>
      <c r="F57" s="8">
        <v>76.6</v>
      </c>
      <c r="G57" s="8">
        <v>80.96</v>
      </c>
      <c r="H57" s="8">
        <v>69.56</v>
      </c>
      <c r="I57" s="8">
        <v>68</v>
      </c>
      <c r="J57" s="8">
        <f t="shared" si="1"/>
        <v>73.78</v>
      </c>
      <c r="K57" s="8">
        <f t="shared" si="2"/>
        <v>68.72333333333333</v>
      </c>
    </row>
    <row r="58" spans="1:11" s="1" customFormat="1" ht="27" customHeight="1">
      <c r="A58" s="6" t="s">
        <v>69</v>
      </c>
      <c r="B58" s="7" t="s">
        <v>70</v>
      </c>
      <c r="C58" s="6">
        <v>99</v>
      </c>
      <c r="D58" s="6">
        <v>107.5</v>
      </c>
      <c r="E58" s="8">
        <f t="shared" si="0"/>
        <v>34.41666666666667</v>
      </c>
      <c r="F58" s="7">
        <v>77</v>
      </c>
      <c r="G58" s="7">
        <v>82.02</v>
      </c>
      <c r="H58" s="7">
        <v>78.2</v>
      </c>
      <c r="I58" s="7">
        <v>83.4</v>
      </c>
      <c r="J58" s="11">
        <f t="shared" si="1"/>
        <v>80.155</v>
      </c>
      <c r="K58" s="11">
        <f t="shared" si="2"/>
        <v>74.49416666666667</v>
      </c>
    </row>
    <row r="59" spans="1:11" s="1" customFormat="1" ht="27" customHeight="1">
      <c r="A59" s="6" t="s">
        <v>69</v>
      </c>
      <c r="B59" s="7" t="s">
        <v>71</v>
      </c>
      <c r="C59" s="6">
        <v>92.5</v>
      </c>
      <c r="D59" s="6">
        <v>98</v>
      </c>
      <c r="E59" s="8">
        <f t="shared" si="0"/>
        <v>31.75</v>
      </c>
      <c r="F59" s="7">
        <v>77.9</v>
      </c>
      <c r="G59" s="7">
        <v>81.8</v>
      </c>
      <c r="H59" s="7">
        <v>73.3</v>
      </c>
      <c r="I59" s="7">
        <v>87.7</v>
      </c>
      <c r="J59" s="11">
        <f t="shared" si="1"/>
        <v>80.175</v>
      </c>
      <c r="K59" s="11">
        <f t="shared" si="2"/>
        <v>71.8375</v>
      </c>
    </row>
    <row r="60" spans="1:11" s="1" customFormat="1" ht="27" customHeight="1">
      <c r="A60" s="6" t="s">
        <v>69</v>
      </c>
      <c r="B60" s="7" t="s">
        <v>72</v>
      </c>
      <c r="C60" s="6">
        <v>93</v>
      </c>
      <c r="D60" s="6">
        <v>96.5</v>
      </c>
      <c r="E60" s="8">
        <f t="shared" si="0"/>
        <v>31.583333333333332</v>
      </c>
      <c r="F60" s="7">
        <v>80.5</v>
      </c>
      <c r="G60" s="7">
        <v>76.36</v>
      </c>
      <c r="H60" s="7">
        <v>82.44</v>
      </c>
      <c r="I60" s="7">
        <v>80.74</v>
      </c>
      <c r="J60" s="11">
        <f t="shared" si="1"/>
        <v>80.01</v>
      </c>
      <c r="K60" s="11">
        <f t="shared" si="2"/>
        <v>71.58833333333334</v>
      </c>
    </row>
    <row r="61" spans="1:11" s="1" customFormat="1" ht="27" customHeight="1">
      <c r="A61" s="6" t="s">
        <v>69</v>
      </c>
      <c r="B61" s="7" t="s">
        <v>73</v>
      </c>
      <c r="C61" s="6">
        <v>67.5</v>
      </c>
      <c r="D61" s="6">
        <v>101</v>
      </c>
      <c r="E61" s="8">
        <f t="shared" si="0"/>
        <v>28.083333333333332</v>
      </c>
      <c r="F61" s="7">
        <v>83</v>
      </c>
      <c r="G61" s="7">
        <v>79.5</v>
      </c>
      <c r="H61" s="7">
        <v>90</v>
      </c>
      <c r="I61" s="7">
        <v>87.26</v>
      </c>
      <c r="J61" s="11">
        <f t="shared" si="1"/>
        <v>84.94</v>
      </c>
      <c r="K61" s="11">
        <f t="shared" si="2"/>
        <v>70.55333333333333</v>
      </c>
    </row>
    <row r="62" spans="1:11" s="1" customFormat="1" ht="27" customHeight="1">
      <c r="A62" s="6" t="s">
        <v>69</v>
      </c>
      <c r="B62" s="7" t="s">
        <v>74</v>
      </c>
      <c r="C62" s="6">
        <v>84.5</v>
      </c>
      <c r="D62" s="6">
        <v>89</v>
      </c>
      <c r="E62" s="8">
        <f t="shared" si="0"/>
        <v>28.916666666666668</v>
      </c>
      <c r="F62" s="7">
        <v>84.76</v>
      </c>
      <c r="G62" s="7">
        <v>76</v>
      </c>
      <c r="H62" s="7">
        <v>84.64</v>
      </c>
      <c r="I62" s="7">
        <v>85.78</v>
      </c>
      <c r="J62" s="11">
        <f t="shared" si="1"/>
        <v>82.79499999999999</v>
      </c>
      <c r="K62" s="11">
        <f t="shared" si="2"/>
        <v>70.31416666666667</v>
      </c>
    </row>
    <row r="63" spans="1:11" s="1" customFormat="1" ht="27" customHeight="1">
      <c r="A63" s="6" t="s">
        <v>69</v>
      </c>
      <c r="B63" s="7" t="s">
        <v>75</v>
      </c>
      <c r="C63" s="6">
        <v>86.5</v>
      </c>
      <c r="D63" s="6">
        <v>90.5</v>
      </c>
      <c r="E63" s="8">
        <f t="shared" si="0"/>
        <v>29.5</v>
      </c>
      <c r="F63" s="7">
        <v>76.1</v>
      </c>
      <c r="G63" s="7">
        <v>80.1</v>
      </c>
      <c r="H63" s="7">
        <v>82.4</v>
      </c>
      <c r="I63" s="7">
        <v>86</v>
      </c>
      <c r="J63" s="11">
        <f t="shared" si="1"/>
        <v>81.15</v>
      </c>
      <c r="K63" s="11">
        <f t="shared" si="2"/>
        <v>70.075</v>
      </c>
    </row>
    <row r="64" spans="1:11" s="1" customFormat="1" ht="27" customHeight="1">
      <c r="A64" s="6" t="s">
        <v>69</v>
      </c>
      <c r="B64" s="7" t="s">
        <v>76</v>
      </c>
      <c r="C64" s="6">
        <v>84</v>
      </c>
      <c r="D64" s="6">
        <v>98</v>
      </c>
      <c r="E64" s="8">
        <f t="shared" si="0"/>
        <v>30.333333333333332</v>
      </c>
      <c r="F64" s="7">
        <v>77.3</v>
      </c>
      <c r="G64" s="7">
        <v>70.08</v>
      </c>
      <c r="H64" s="7">
        <v>84.84</v>
      </c>
      <c r="I64" s="7">
        <v>83.74</v>
      </c>
      <c r="J64" s="11">
        <f t="shared" si="1"/>
        <v>78.99</v>
      </c>
      <c r="K64" s="11">
        <f t="shared" si="2"/>
        <v>69.82833333333333</v>
      </c>
    </row>
    <row r="65" spans="1:11" s="1" customFormat="1" ht="27" customHeight="1">
      <c r="A65" s="6" t="s">
        <v>69</v>
      </c>
      <c r="B65" s="7" t="s">
        <v>77</v>
      </c>
      <c r="C65" s="6">
        <v>86.5</v>
      </c>
      <c r="D65" s="6">
        <v>92</v>
      </c>
      <c r="E65" s="8">
        <f t="shared" si="0"/>
        <v>29.75</v>
      </c>
      <c r="F65" s="7">
        <v>79.5</v>
      </c>
      <c r="G65" s="7">
        <v>78.12</v>
      </c>
      <c r="H65" s="7">
        <v>79</v>
      </c>
      <c r="I65" s="7">
        <v>82.96</v>
      </c>
      <c r="J65" s="11">
        <f t="shared" si="1"/>
        <v>79.895</v>
      </c>
      <c r="K65" s="11">
        <f t="shared" si="2"/>
        <v>69.69749999999999</v>
      </c>
    </row>
    <row r="66" spans="1:11" s="1" customFormat="1" ht="27" customHeight="1">
      <c r="A66" s="6" t="s">
        <v>69</v>
      </c>
      <c r="B66" s="7" t="s">
        <v>78</v>
      </c>
      <c r="C66" s="6">
        <v>86</v>
      </c>
      <c r="D66" s="6">
        <v>92</v>
      </c>
      <c r="E66" s="8">
        <f t="shared" si="0"/>
        <v>29.666666666666668</v>
      </c>
      <c r="F66" s="7">
        <v>77.5</v>
      </c>
      <c r="G66" s="7">
        <v>77.6</v>
      </c>
      <c r="H66" s="7">
        <v>82.86</v>
      </c>
      <c r="I66" s="7">
        <v>79.96</v>
      </c>
      <c r="J66" s="11">
        <f t="shared" si="1"/>
        <v>79.47999999999999</v>
      </c>
      <c r="K66" s="11">
        <f t="shared" si="2"/>
        <v>69.40666666666667</v>
      </c>
    </row>
    <row r="67" spans="1:11" s="1" customFormat="1" ht="27" customHeight="1">
      <c r="A67" s="6" t="s">
        <v>69</v>
      </c>
      <c r="B67" s="7" t="s">
        <v>79</v>
      </c>
      <c r="C67" s="6">
        <v>65</v>
      </c>
      <c r="D67" s="6">
        <v>101</v>
      </c>
      <c r="E67" s="8">
        <f t="shared" si="0"/>
        <v>27.666666666666664</v>
      </c>
      <c r="F67" s="7">
        <v>78</v>
      </c>
      <c r="G67" s="7">
        <v>77.2</v>
      </c>
      <c r="H67" s="7">
        <v>87.6</v>
      </c>
      <c r="I67" s="7">
        <v>86.8</v>
      </c>
      <c r="J67" s="11">
        <f t="shared" si="1"/>
        <v>82.39999999999999</v>
      </c>
      <c r="K67" s="11">
        <f t="shared" si="2"/>
        <v>68.86666666666666</v>
      </c>
    </row>
    <row r="68" spans="1:11" s="1" customFormat="1" ht="27" customHeight="1">
      <c r="A68" s="6" t="s">
        <v>69</v>
      </c>
      <c r="B68" s="7" t="s">
        <v>80</v>
      </c>
      <c r="C68" s="6">
        <v>92.5</v>
      </c>
      <c r="D68" s="6">
        <v>103.5</v>
      </c>
      <c r="E68" s="8">
        <f t="shared" si="0"/>
        <v>32.666666666666664</v>
      </c>
      <c r="F68" s="7">
        <v>76.2</v>
      </c>
      <c r="G68" s="7">
        <v>74.6</v>
      </c>
      <c r="H68" s="7">
        <v>59.2</v>
      </c>
      <c r="I68" s="7">
        <v>74.9</v>
      </c>
      <c r="J68" s="11">
        <f t="shared" si="1"/>
        <v>71.225</v>
      </c>
      <c r="K68" s="11">
        <f t="shared" si="2"/>
        <v>68.27916666666667</v>
      </c>
    </row>
    <row r="69" spans="1:11" s="1" customFormat="1" ht="27" customHeight="1">
      <c r="A69" s="6" t="s">
        <v>69</v>
      </c>
      <c r="B69" s="7" t="s">
        <v>81</v>
      </c>
      <c r="C69" s="6">
        <v>80</v>
      </c>
      <c r="D69" s="6">
        <v>92</v>
      </c>
      <c r="E69" s="8">
        <f t="shared" si="0"/>
        <v>28.666666666666668</v>
      </c>
      <c r="F69" s="7">
        <v>76.24</v>
      </c>
      <c r="G69" s="7">
        <v>77.44</v>
      </c>
      <c r="H69" s="7">
        <v>79.8</v>
      </c>
      <c r="I69" s="7">
        <v>83.16</v>
      </c>
      <c r="J69" s="11">
        <f t="shared" si="1"/>
        <v>79.16</v>
      </c>
      <c r="K69" s="11">
        <f t="shared" si="2"/>
        <v>68.24666666666667</v>
      </c>
    </row>
    <row r="70" spans="1:11" s="1" customFormat="1" ht="27" customHeight="1">
      <c r="A70" s="6" t="s">
        <v>69</v>
      </c>
      <c r="B70" s="7" t="s">
        <v>82</v>
      </c>
      <c r="C70" s="6">
        <v>84</v>
      </c>
      <c r="D70" s="6">
        <v>81.5</v>
      </c>
      <c r="E70" s="8">
        <f t="shared" si="0"/>
        <v>27.583333333333336</v>
      </c>
      <c r="F70" s="7">
        <v>78.76</v>
      </c>
      <c r="G70" s="7">
        <v>75.26</v>
      </c>
      <c r="H70" s="7">
        <v>85.2</v>
      </c>
      <c r="I70" s="7">
        <v>85.74</v>
      </c>
      <c r="J70" s="11">
        <f t="shared" si="1"/>
        <v>81.24000000000001</v>
      </c>
      <c r="K70" s="11">
        <f t="shared" si="2"/>
        <v>68.20333333333335</v>
      </c>
    </row>
    <row r="71" spans="1:11" s="1" customFormat="1" ht="27" customHeight="1">
      <c r="A71" s="6" t="s">
        <v>69</v>
      </c>
      <c r="B71" s="7" t="s">
        <v>83</v>
      </c>
      <c r="C71" s="6">
        <v>63</v>
      </c>
      <c r="D71" s="6">
        <v>97.5</v>
      </c>
      <c r="E71" s="8">
        <f t="shared" si="0"/>
        <v>26.75</v>
      </c>
      <c r="F71" s="7">
        <v>81.7</v>
      </c>
      <c r="G71" s="7">
        <v>78.44</v>
      </c>
      <c r="H71" s="7">
        <v>86.16</v>
      </c>
      <c r="I71" s="7">
        <v>84.92</v>
      </c>
      <c r="J71" s="11">
        <f t="shared" si="1"/>
        <v>82.80499999999999</v>
      </c>
      <c r="K71" s="11">
        <f t="shared" si="2"/>
        <v>68.1525</v>
      </c>
    </row>
    <row r="72" spans="1:11" s="1" customFormat="1" ht="27" customHeight="1">
      <c r="A72" s="6" t="s">
        <v>69</v>
      </c>
      <c r="B72" s="7" t="s">
        <v>84</v>
      </c>
      <c r="C72" s="6">
        <v>63.5</v>
      </c>
      <c r="D72" s="6">
        <v>105.5</v>
      </c>
      <c r="E72" s="8">
        <f aca="true" t="shared" si="3" ref="E72:E90">C72/1.5*0.25+D72/1.5*0.25</f>
        <v>28.166666666666664</v>
      </c>
      <c r="F72" s="7">
        <v>80.76</v>
      </c>
      <c r="G72" s="7">
        <v>75.16</v>
      </c>
      <c r="H72" s="7">
        <v>80.46</v>
      </c>
      <c r="I72" s="7">
        <v>82.58</v>
      </c>
      <c r="J72" s="11">
        <f aca="true" t="shared" si="4" ref="J72:J90">F72*0.25+G72*0.25+H72*0.25+I72*0.25</f>
        <v>79.74</v>
      </c>
      <c r="K72" s="11">
        <f aca="true" t="shared" si="5" ref="K72:K90">E72+J72*0.5</f>
        <v>68.03666666666666</v>
      </c>
    </row>
    <row r="73" spans="1:11" s="1" customFormat="1" ht="27" customHeight="1">
      <c r="A73" s="6" t="s">
        <v>69</v>
      </c>
      <c r="B73" s="7" t="s">
        <v>85</v>
      </c>
      <c r="C73" s="6">
        <v>79.5</v>
      </c>
      <c r="D73" s="6">
        <v>98</v>
      </c>
      <c r="E73" s="8">
        <f t="shared" si="3"/>
        <v>29.583333333333332</v>
      </c>
      <c r="F73" s="7">
        <v>82.96</v>
      </c>
      <c r="G73" s="7">
        <v>74.02</v>
      </c>
      <c r="H73" s="7">
        <v>71.04</v>
      </c>
      <c r="I73" s="7">
        <v>79.6</v>
      </c>
      <c r="J73" s="11">
        <f t="shared" si="4"/>
        <v>76.905</v>
      </c>
      <c r="K73" s="11">
        <f t="shared" si="5"/>
        <v>68.03583333333333</v>
      </c>
    </row>
    <row r="74" spans="1:11" s="1" customFormat="1" ht="27" customHeight="1">
      <c r="A74" s="6" t="s">
        <v>69</v>
      </c>
      <c r="B74" s="7" t="s">
        <v>86</v>
      </c>
      <c r="C74" s="6">
        <v>66</v>
      </c>
      <c r="D74" s="6">
        <v>101.5</v>
      </c>
      <c r="E74" s="8">
        <f t="shared" si="3"/>
        <v>27.916666666666668</v>
      </c>
      <c r="F74" s="7">
        <v>79.1</v>
      </c>
      <c r="G74" s="7">
        <v>80.4</v>
      </c>
      <c r="H74" s="7">
        <v>79.36</v>
      </c>
      <c r="I74" s="7">
        <v>81.12</v>
      </c>
      <c r="J74" s="11">
        <f t="shared" si="4"/>
        <v>79.995</v>
      </c>
      <c r="K74" s="11">
        <f t="shared" si="5"/>
        <v>67.91416666666667</v>
      </c>
    </row>
    <row r="75" spans="1:11" s="1" customFormat="1" ht="27" customHeight="1">
      <c r="A75" s="6" t="s">
        <v>69</v>
      </c>
      <c r="B75" s="7" t="s">
        <v>87</v>
      </c>
      <c r="C75" s="6">
        <v>66.5</v>
      </c>
      <c r="D75" s="6">
        <v>103.5</v>
      </c>
      <c r="E75" s="8">
        <f t="shared" si="3"/>
        <v>28.333333333333336</v>
      </c>
      <c r="F75" s="7">
        <v>81</v>
      </c>
      <c r="G75" s="7">
        <v>73.76</v>
      </c>
      <c r="H75" s="7">
        <v>78.8</v>
      </c>
      <c r="I75" s="7">
        <v>82.6</v>
      </c>
      <c r="J75" s="11">
        <f t="shared" si="4"/>
        <v>79.03999999999999</v>
      </c>
      <c r="K75" s="11">
        <f t="shared" si="5"/>
        <v>67.85333333333332</v>
      </c>
    </row>
    <row r="76" spans="1:11" s="1" customFormat="1" ht="27" customHeight="1">
      <c r="A76" s="6" t="s">
        <v>69</v>
      </c>
      <c r="B76" s="7" t="s">
        <v>88</v>
      </c>
      <c r="C76" s="6">
        <v>67</v>
      </c>
      <c r="D76" s="6">
        <v>94.5</v>
      </c>
      <c r="E76" s="8">
        <f t="shared" si="3"/>
        <v>26.916666666666664</v>
      </c>
      <c r="F76" s="7">
        <v>76.2</v>
      </c>
      <c r="G76" s="7">
        <v>78.24</v>
      </c>
      <c r="H76" s="7">
        <v>89.2</v>
      </c>
      <c r="I76" s="7">
        <v>81.22</v>
      </c>
      <c r="J76" s="11">
        <f t="shared" si="4"/>
        <v>81.215</v>
      </c>
      <c r="K76" s="11">
        <f t="shared" si="5"/>
        <v>67.52416666666667</v>
      </c>
    </row>
    <row r="77" spans="1:11" s="1" customFormat="1" ht="27" customHeight="1">
      <c r="A77" s="6" t="s">
        <v>69</v>
      </c>
      <c r="B77" s="7" t="s">
        <v>89</v>
      </c>
      <c r="C77" s="6">
        <v>55</v>
      </c>
      <c r="D77" s="6">
        <v>102</v>
      </c>
      <c r="E77" s="8">
        <f t="shared" si="3"/>
        <v>26.166666666666664</v>
      </c>
      <c r="F77" s="7">
        <v>80.8</v>
      </c>
      <c r="G77" s="7">
        <v>76</v>
      </c>
      <c r="H77" s="7">
        <v>87.7</v>
      </c>
      <c r="I77" s="7">
        <v>85</v>
      </c>
      <c r="J77" s="11">
        <f t="shared" si="4"/>
        <v>82.375</v>
      </c>
      <c r="K77" s="11">
        <f t="shared" si="5"/>
        <v>67.35416666666666</v>
      </c>
    </row>
    <row r="78" spans="1:11" s="1" customFormat="1" ht="27" customHeight="1">
      <c r="A78" s="6" t="s">
        <v>69</v>
      </c>
      <c r="B78" s="7" t="s">
        <v>90</v>
      </c>
      <c r="C78" s="6">
        <v>65.5</v>
      </c>
      <c r="D78" s="6">
        <v>105</v>
      </c>
      <c r="E78" s="8">
        <f t="shared" si="3"/>
        <v>28.416666666666664</v>
      </c>
      <c r="F78" s="7">
        <v>82.2</v>
      </c>
      <c r="G78" s="7">
        <v>72.68</v>
      </c>
      <c r="H78" s="7">
        <v>73.02</v>
      </c>
      <c r="I78" s="7">
        <v>81.12</v>
      </c>
      <c r="J78" s="11">
        <f t="shared" si="4"/>
        <v>77.255</v>
      </c>
      <c r="K78" s="11">
        <f t="shared" si="5"/>
        <v>67.04416666666665</v>
      </c>
    </row>
    <row r="79" spans="1:11" s="1" customFormat="1" ht="27" customHeight="1">
      <c r="A79" s="6" t="s">
        <v>69</v>
      </c>
      <c r="B79" s="7" t="s">
        <v>91</v>
      </c>
      <c r="C79" s="6">
        <v>71.5</v>
      </c>
      <c r="D79" s="6">
        <v>93.5</v>
      </c>
      <c r="E79" s="8">
        <f t="shared" si="3"/>
        <v>27.5</v>
      </c>
      <c r="F79" s="7">
        <v>79.94</v>
      </c>
      <c r="G79" s="7">
        <v>73.26</v>
      </c>
      <c r="H79" s="7">
        <v>80.26</v>
      </c>
      <c r="I79" s="7">
        <v>82.4</v>
      </c>
      <c r="J79" s="11">
        <f t="shared" si="4"/>
        <v>78.965</v>
      </c>
      <c r="K79" s="11">
        <f t="shared" si="5"/>
        <v>66.9825</v>
      </c>
    </row>
    <row r="80" spans="1:11" s="1" customFormat="1" ht="27" customHeight="1">
      <c r="A80" s="6" t="s">
        <v>69</v>
      </c>
      <c r="B80" s="7" t="s">
        <v>92</v>
      </c>
      <c r="C80" s="6">
        <v>66.5</v>
      </c>
      <c r="D80" s="6">
        <v>95</v>
      </c>
      <c r="E80" s="8">
        <f t="shared" si="3"/>
        <v>26.916666666666668</v>
      </c>
      <c r="F80" s="7">
        <v>84.7</v>
      </c>
      <c r="G80" s="7">
        <v>71</v>
      </c>
      <c r="H80" s="7">
        <v>80.9</v>
      </c>
      <c r="I80" s="7">
        <v>81.42</v>
      </c>
      <c r="J80" s="11">
        <f t="shared" si="4"/>
        <v>79.505</v>
      </c>
      <c r="K80" s="11">
        <f t="shared" si="5"/>
        <v>66.66916666666667</v>
      </c>
    </row>
    <row r="81" spans="1:11" s="1" customFormat="1" ht="27" customHeight="1">
      <c r="A81" s="6" t="s">
        <v>69</v>
      </c>
      <c r="B81" s="7" t="s">
        <v>93</v>
      </c>
      <c r="C81" s="6">
        <v>88.5</v>
      </c>
      <c r="D81" s="6">
        <v>107.5</v>
      </c>
      <c r="E81" s="8">
        <f t="shared" si="3"/>
        <v>32.66666666666667</v>
      </c>
      <c r="F81" s="7">
        <v>71.5</v>
      </c>
      <c r="G81" s="7">
        <v>70.8</v>
      </c>
      <c r="H81" s="7">
        <v>52.9</v>
      </c>
      <c r="I81" s="7">
        <v>75.74</v>
      </c>
      <c r="J81" s="11">
        <f t="shared" si="4"/>
        <v>67.735</v>
      </c>
      <c r="K81" s="11">
        <f t="shared" si="5"/>
        <v>66.53416666666666</v>
      </c>
    </row>
    <row r="82" spans="1:11" s="1" customFormat="1" ht="27" customHeight="1">
      <c r="A82" s="6" t="s">
        <v>69</v>
      </c>
      <c r="B82" s="7" t="s">
        <v>94</v>
      </c>
      <c r="C82" s="6">
        <v>60</v>
      </c>
      <c r="D82" s="6">
        <v>100.5</v>
      </c>
      <c r="E82" s="8">
        <f t="shared" si="3"/>
        <v>26.75</v>
      </c>
      <c r="F82" s="7">
        <v>80.96</v>
      </c>
      <c r="G82" s="7">
        <v>76.78</v>
      </c>
      <c r="H82" s="7">
        <v>73.62</v>
      </c>
      <c r="I82" s="7">
        <v>85.5</v>
      </c>
      <c r="J82" s="11">
        <f t="shared" si="4"/>
        <v>79.215</v>
      </c>
      <c r="K82" s="11">
        <f t="shared" si="5"/>
        <v>66.3575</v>
      </c>
    </row>
    <row r="83" spans="1:11" s="1" customFormat="1" ht="27" customHeight="1">
      <c r="A83" s="6" t="s">
        <v>69</v>
      </c>
      <c r="B83" s="7" t="s">
        <v>95</v>
      </c>
      <c r="C83" s="6">
        <v>77.5</v>
      </c>
      <c r="D83" s="6">
        <v>90</v>
      </c>
      <c r="E83" s="8">
        <f t="shared" si="3"/>
        <v>27.916666666666664</v>
      </c>
      <c r="F83" s="7">
        <v>76.56</v>
      </c>
      <c r="G83" s="7">
        <v>77.44</v>
      </c>
      <c r="H83" s="7">
        <v>71.04</v>
      </c>
      <c r="I83" s="7">
        <v>81.96</v>
      </c>
      <c r="J83" s="11">
        <f t="shared" si="4"/>
        <v>76.75</v>
      </c>
      <c r="K83" s="11">
        <f t="shared" si="5"/>
        <v>66.29166666666666</v>
      </c>
    </row>
    <row r="84" spans="1:11" s="1" customFormat="1" ht="27" customHeight="1">
      <c r="A84" s="6" t="s">
        <v>69</v>
      </c>
      <c r="B84" s="7" t="s">
        <v>96</v>
      </c>
      <c r="C84" s="6">
        <v>59.5</v>
      </c>
      <c r="D84" s="6">
        <v>87.5</v>
      </c>
      <c r="E84" s="8">
        <f t="shared" si="3"/>
        <v>24.5</v>
      </c>
      <c r="F84" s="7">
        <v>79</v>
      </c>
      <c r="G84" s="7">
        <v>78.42</v>
      </c>
      <c r="H84" s="7">
        <v>88.3</v>
      </c>
      <c r="I84" s="7">
        <v>84.78</v>
      </c>
      <c r="J84" s="11">
        <f t="shared" si="4"/>
        <v>82.625</v>
      </c>
      <c r="K84" s="11">
        <f t="shared" si="5"/>
        <v>65.8125</v>
      </c>
    </row>
    <row r="85" spans="1:11" s="1" customFormat="1" ht="27" customHeight="1">
      <c r="A85" s="6" t="s">
        <v>69</v>
      </c>
      <c r="B85" s="7" t="s">
        <v>97</v>
      </c>
      <c r="C85" s="6">
        <v>60.5</v>
      </c>
      <c r="D85" s="6">
        <v>90</v>
      </c>
      <c r="E85" s="8">
        <f t="shared" si="3"/>
        <v>25.083333333333336</v>
      </c>
      <c r="F85" s="7">
        <v>80.9</v>
      </c>
      <c r="G85" s="7">
        <v>77.5</v>
      </c>
      <c r="H85" s="7">
        <v>80.36</v>
      </c>
      <c r="I85" s="7">
        <v>83.92</v>
      </c>
      <c r="J85" s="11">
        <f t="shared" si="4"/>
        <v>80.67</v>
      </c>
      <c r="K85" s="11">
        <f t="shared" si="5"/>
        <v>65.41833333333334</v>
      </c>
    </row>
    <row r="86" spans="1:11" s="1" customFormat="1" ht="27" customHeight="1">
      <c r="A86" s="6" t="s">
        <v>69</v>
      </c>
      <c r="B86" s="7" t="s">
        <v>98</v>
      </c>
      <c r="C86" s="6">
        <v>58.5</v>
      </c>
      <c r="D86" s="6">
        <v>86</v>
      </c>
      <c r="E86" s="8">
        <f t="shared" si="3"/>
        <v>24.083333333333336</v>
      </c>
      <c r="F86" s="7">
        <v>79.8</v>
      </c>
      <c r="G86" s="7">
        <v>82.1</v>
      </c>
      <c r="H86" s="7">
        <v>86.04</v>
      </c>
      <c r="I86" s="7">
        <v>81.64</v>
      </c>
      <c r="J86" s="11">
        <f t="shared" si="4"/>
        <v>82.395</v>
      </c>
      <c r="K86" s="11">
        <f t="shared" si="5"/>
        <v>65.28083333333333</v>
      </c>
    </row>
    <row r="87" spans="1:11" s="1" customFormat="1" ht="27" customHeight="1">
      <c r="A87" s="6" t="s">
        <v>69</v>
      </c>
      <c r="B87" s="7" t="s">
        <v>99</v>
      </c>
      <c r="C87" s="6">
        <v>60</v>
      </c>
      <c r="D87" s="6">
        <v>90</v>
      </c>
      <c r="E87" s="8">
        <f t="shared" si="3"/>
        <v>25</v>
      </c>
      <c r="F87" s="7">
        <v>80.28</v>
      </c>
      <c r="G87" s="7">
        <v>73.1</v>
      </c>
      <c r="H87" s="7">
        <v>82.9</v>
      </c>
      <c r="I87" s="7">
        <v>83.34</v>
      </c>
      <c r="J87" s="11">
        <f t="shared" si="4"/>
        <v>79.905</v>
      </c>
      <c r="K87" s="11">
        <f t="shared" si="5"/>
        <v>64.9525</v>
      </c>
    </row>
    <row r="88" spans="1:11" s="1" customFormat="1" ht="27" customHeight="1">
      <c r="A88" s="6" t="s">
        <v>69</v>
      </c>
      <c r="B88" s="7" t="s">
        <v>100</v>
      </c>
      <c r="C88" s="6">
        <v>58.5</v>
      </c>
      <c r="D88" s="6">
        <v>93.5</v>
      </c>
      <c r="E88" s="8">
        <f t="shared" si="3"/>
        <v>25.333333333333336</v>
      </c>
      <c r="F88" s="7">
        <v>77.6</v>
      </c>
      <c r="G88" s="7">
        <v>76.26</v>
      </c>
      <c r="H88" s="7">
        <v>78.96</v>
      </c>
      <c r="I88" s="7">
        <v>80.16</v>
      </c>
      <c r="J88" s="11">
        <f t="shared" si="4"/>
        <v>78.245</v>
      </c>
      <c r="K88" s="11">
        <f t="shared" si="5"/>
        <v>64.45583333333335</v>
      </c>
    </row>
    <row r="89" spans="1:11" s="1" customFormat="1" ht="27" customHeight="1">
      <c r="A89" s="6" t="s">
        <v>69</v>
      </c>
      <c r="B89" s="7" t="s">
        <v>101</v>
      </c>
      <c r="C89" s="6">
        <v>71</v>
      </c>
      <c r="D89" s="6">
        <v>89</v>
      </c>
      <c r="E89" s="8">
        <f t="shared" si="3"/>
        <v>26.666666666666668</v>
      </c>
      <c r="F89" s="7">
        <v>77</v>
      </c>
      <c r="G89" s="7">
        <v>72.86</v>
      </c>
      <c r="H89" s="7">
        <v>65.62</v>
      </c>
      <c r="I89" s="7">
        <v>86.36</v>
      </c>
      <c r="J89" s="11">
        <f t="shared" si="4"/>
        <v>75.46000000000001</v>
      </c>
      <c r="K89" s="11">
        <f t="shared" si="5"/>
        <v>64.39666666666668</v>
      </c>
    </row>
    <row r="90" spans="1:11" s="1" customFormat="1" ht="27" customHeight="1">
      <c r="A90" s="6" t="s">
        <v>69</v>
      </c>
      <c r="B90" s="7" t="s">
        <v>102</v>
      </c>
      <c r="C90" s="6">
        <v>73</v>
      </c>
      <c r="D90" s="6">
        <v>83</v>
      </c>
      <c r="E90" s="8">
        <f t="shared" si="3"/>
        <v>26</v>
      </c>
      <c r="F90" s="7">
        <v>80.76</v>
      </c>
      <c r="G90" s="7">
        <v>71.24</v>
      </c>
      <c r="H90" s="7">
        <v>66.1</v>
      </c>
      <c r="I90" s="7">
        <v>79.36</v>
      </c>
      <c r="J90" s="11">
        <f t="shared" si="4"/>
        <v>74.365</v>
      </c>
      <c r="K90" s="11">
        <f t="shared" si="5"/>
        <v>63.1825</v>
      </c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保税区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dcterms:created xsi:type="dcterms:W3CDTF">1979-12-31T17:52:54Z</dcterms:created>
  <dcterms:modified xsi:type="dcterms:W3CDTF">2020-09-15T03:22:42Z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